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fis\Desktop\"/>
    </mc:Choice>
  </mc:AlternateContent>
  <xr:revisionPtr revIDLastSave="0" documentId="8_{8EEBDDBE-1EB4-49C0-B8C7-D72A3E35F653}" xr6:coauthVersionLast="45" xr6:coauthVersionMax="45" xr10:uidLastSave="{00000000-0000-0000-0000-000000000000}"/>
  <workbookProtection workbookPassword="CC2D" lockStructure="1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3" i="1" l="1"/>
  <c r="J54" i="1"/>
  <c r="J55" i="1"/>
  <c r="L55" i="1"/>
  <c r="L54" i="1"/>
  <c r="L53" i="1"/>
  <c r="J38" i="1"/>
  <c r="L38" i="1"/>
  <c r="L28" i="1"/>
  <c r="J103" i="1"/>
  <c r="L104" i="1"/>
  <c r="J29" i="1"/>
  <c r="J30" i="1"/>
  <c r="J31" i="1"/>
  <c r="J32" i="1"/>
  <c r="J33" i="1"/>
  <c r="J34" i="1"/>
  <c r="J35" i="1"/>
  <c r="J36" i="1"/>
  <c r="J37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9" i="1"/>
  <c r="L30" i="1"/>
  <c r="L31" i="1"/>
  <c r="L32" i="1"/>
  <c r="L33" i="1"/>
  <c r="L34" i="1"/>
  <c r="L35" i="1"/>
  <c r="L36" i="1"/>
  <c r="L37" i="1"/>
  <c r="L39" i="1"/>
  <c r="L40" i="1"/>
  <c r="L41" i="1"/>
  <c r="L42" i="1"/>
  <c r="L43" i="1"/>
  <c r="L44" i="1"/>
  <c r="L45" i="1"/>
  <c r="L46" i="1"/>
  <c r="L47" i="1"/>
  <c r="L48" i="1"/>
  <c r="L49" i="1"/>
  <c r="L50" i="1"/>
  <c r="L52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N60" i="1" s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L8" i="1"/>
  <c r="J8" i="1"/>
  <c r="N29" i="1"/>
  <c r="N8" i="1" l="1"/>
  <c r="N84" i="1"/>
  <c r="J51" i="1"/>
  <c r="L51" i="1"/>
  <c r="N41" i="1" s="1"/>
  <c r="N105" i="1" l="1"/>
</calcChain>
</file>

<file path=xl/sharedStrings.xml><?xml version="1.0" encoding="utf-8"?>
<sst xmlns="http://schemas.openxmlformats.org/spreadsheetml/2006/main" count="166" uniqueCount="76">
  <si>
    <t>Факультет</t>
  </si>
  <si>
    <t>Форма обучения</t>
  </si>
  <si>
    <t>Курс</t>
  </si>
  <si>
    <t>Группа</t>
  </si>
  <si>
    <t>Фамилия, имя отчество</t>
  </si>
  <si>
    <t>Телефон</t>
  </si>
  <si>
    <t>Адрес электронной почты, аккаунт в социальных сетях</t>
  </si>
  <si>
    <t>Виды деятельности</t>
  </si>
  <si>
    <t>Показатели</t>
  </si>
  <si>
    <t>Количество документально подтвержденных фактов</t>
  </si>
  <si>
    <t>Расчет баллов</t>
  </si>
  <si>
    <t>ВСЕГО по показателю</t>
  </si>
  <si>
    <t>Вес показателя в баллах</t>
  </si>
  <si>
    <t>Кол-во баллов по показателю</t>
  </si>
  <si>
    <t>Итого баллов по каждому виду деятельности</t>
  </si>
  <si>
    <t>Признание студента победителем (1 место) или призером (2, 3 место) международной, всероссийской, ведомственной или региональной олимпиады, конкурса, соревнования, состязания и иного мероприятия, направленных на выявление учебных достижений студентов, проведенных в течение года (двух семестров), предшествующего назначению стипендии:</t>
  </si>
  <si>
    <t>победитель в личном первенстве</t>
  </si>
  <si>
    <t>международный</t>
  </si>
  <si>
    <t>всероссийский</t>
  </si>
  <si>
    <t>региональный</t>
  </si>
  <si>
    <t>вузовский</t>
  </si>
  <si>
    <t>призер в личном первенстве</t>
  </si>
  <si>
    <t>победители в командном первенстве</t>
  </si>
  <si>
    <r>
      <t>призер</t>
    </r>
    <r>
      <rPr>
        <sz val="14"/>
        <color indexed="8"/>
        <rFont val="Times New Roman"/>
        <family val="1"/>
        <charset val="204"/>
      </rPr>
      <t xml:space="preserve"> в командном первенстве</t>
    </r>
  </si>
  <si>
    <t>Получение студентом в течение года (двух семестров),  предшествующего назначению стипендии, награды (приза) за результаты проектной деятельности и (или) опытно-конструкторской работы:</t>
  </si>
  <si>
    <t>международного</t>
  </si>
  <si>
    <t>всероссийского</t>
  </si>
  <si>
    <t>регионального</t>
  </si>
  <si>
    <t>вузовского</t>
  </si>
  <si>
    <t>Достижение в учебной деятельности</t>
  </si>
  <si>
    <t>Получение студентом в течение года (двух семестров), предшествующего назначению ПГАС:</t>
  </si>
  <si>
    <t>награды (приза) за результаты научно-исследовательской работы, проводимой студентом:</t>
  </si>
  <si>
    <t>документа, удостоверяющего исключительное право студента на достигнутый им научный (научно-методический, научно-технический, научно-творческий) результат интеллектуальной деятельности (патент, свидетельство):</t>
  </si>
  <si>
    <t>свидетельство о регистрации авторского права</t>
  </si>
  <si>
    <t>получение патента</t>
  </si>
  <si>
    <t>гранта на выполнение научно-исследовательской работы (НИР):</t>
  </si>
  <si>
    <t>победа в конкурсе на финансирование НИР</t>
  </si>
  <si>
    <t>Наличие у студента публикации в научном (учебно-научном, учебно-методическом) международном, всероссийском, ведомственном или региональном издании, в издании федеральной государственной образовательной организации высшего образования или иной организации в течение года (двух семестров), предшествующего назначению ПГАС:</t>
  </si>
  <si>
    <t>другого медицинского вуза или иной организации</t>
  </si>
  <si>
    <t>вуза</t>
  </si>
  <si>
    <t>Достижение в научно-исследовательской деятельности</t>
  </si>
  <si>
    <t>Систематическое участие студента в течение года (двух семестров), предшествующего назначению ПГАС в проведении (обеспечении проведения) общественно значимой деятельности социального, культурного, правозащитного, общественно полезного характера, организуемой федеральной государственной образовательной организацией высшего образования или с её участием, подтверждаемое документально:</t>
  </si>
  <si>
    <t>члены оргкомитета</t>
  </si>
  <si>
    <t>организаторы мероприятия</t>
  </si>
  <si>
    <t>волонтёры мероприятия</t>
  </si>
  <si>
    <t>Систематическое участие студента в течение года (двух семестров), предшествующего назначению ПГАС, в деятельности по информационному обеспечению общественно значимых мероприятий, общественной жизни федеральной государственной образовательной организации высшего образования, подтверждаемое документально:</t>
  </si>
  <si>
    <t>Достижение в общественной деятельности</t>
  </si>
  <si>
    <t>победитель</t>
  </si>
  <si>
    <t xml:space="preserve">призер </t>
  </si>
  <si>
    <t>призер</t>
  </si>
  <si>
    <t>Получение студентом в течение года (двух семестров), предшествующего назначению ПГАС, награды (приза) за результаты культурно-творческой деятельности, осуществленной им в рамках деятельности, проводимой федеральной государственной образовательной организацией высшего образования или иной организацией, в том числе в рамках конкурса, смотра и иного аналогичного международного, всероссийского, ведомственного, регионального мероприятия, подтверждаемое документально</t>
  </si>
  <si>
    <t>Публичное представление студентом в течение года (двух семестров), предшествующего назначению ПГАС, созданного им произведения литературы или искусства (литературного произведения, драматического, музыкально-драматического произведения, сценарного произведения, хореографического произведения, пантомимы, музыкального произведения с текстом или без текста, аудиовизуального произведения, произведения живописи, скульптуры, графики, дизайна, графического рассказа, комикса, другого произведения изобразительного искусства, произведения декоративно-прикладного, сценографического искусства, произведения архитектуры, градостроительства, садово-паркового искусства, в том числе в виде проекта, чертежа, изображения, макета, фотографического произведения, произведения, полученного способом, аналогичным фотографии, географической, геологической, другой карты, плана, эскиза, пластического произведения, относящегося к географии, топографии и другим наукам, а также другого произведения), подтверждаемое документально:</t>
  </si>
  <si>
    <t>Систематическое участие студента в течение года (двух семестров), предшествующего назначению ПГАС, в проведении (обеспечении проведения) публичной культурно-творческой деятельности воспитательного, пропагандистского характера и иной общественно значимой публичной культурно-творческой деятельности, подтверждаемое документально:</t>
  </si>
  <si>
    <t>Достижение в культурно-творческой деятельности</t>
  </si>
  <si>
    <t>Получение студентом в течение года (двух семестров), предшествующего назначению ПГАС, награды (приза) за результаты спортивной деятельности, осуществленной им в рамках спортивных международных, всероссийских, ведомственных, региональных мероприятий, проводимых федеральной государственной образовательной организацией высшего образования или иной организацией:</t>
  </si>
  <si>
    <t>Систематическое участие студента в течение года (двух семестров), предшествующего назначению ПГАС, в спортивных мероприятиях воспитательного, пропагандистского характера и (или) иных общественно значимых спортивных мероприятиях, подтверждаемое документально:</t>
  </si>
  <si>
    <t>Достижение студента в спортивной деятельнсти</t>
  </si>
  <si>
    <t>факультета</t>
  </si>
  <si>
    <t>курса, потока</t>
  </si>
  <si>
    <t>группы</t>
  </si>
  <si>
    <t>Выполнение нормативов и требований золотого знака отличия «Всероссийского физкультурно-спортивного комплекса «Готов к труду и обороне» (ГТО) соответствующей возрастной группы на дату назначения стипендии. Ставят в графе "Всего по показателю" единицу.</t>
  </si>
  <si>
    <t>Итого:</t>
  </si>
  <si>
    <t>Примечание:</t>
  </si>
  <si>
    <t>К участию в конкурсе допускаются студенты очной формы обучения, обучающиеся на бюджетной основе</t>
  </si>
  <si>
    <t>При заполнении информационной карты используются только арабские цифры;</t>
  </si>
  <si>
    <t>При отсутсвии подтверждающих документов ячейка должна оставаться пустой.</t>
  </si>
  <si>
    <t>и получающие государственную академическую стипендию;</t>
  </si>
  <si>
    <t xml:space="preserve"> </t>
  </si>
  <si>
    <t>заявка на участие в конкурсе на финансирование НИР</t>
  </si>
  <si>
    <t xml:space="preserve">перечня ВАК </t>
  </si>
  <si>
    <t>в журнале, входящие в зарубежные базы цитирования</t>
  </si>
  <si>
    <t xml:space="preserve">Студенты, являющиеся старостами  и не имеющие дисциплинарных взысканий за весь период обучения. </t>
  </si>
  <si>
    <t>Получение студентом по итогам промежуточной аттестации в течение двух следующих друг за другом семестров, предшествующих назначению стипендии, только оценок «отлично». Ставят в графе  единицу (1).</t>
  </si>
  <si>
    <t>Первый семестр               (осень 2021)</t>
  </si>
  <si>
    <t>Второй семестр         (весна 2022)</t>
  </si>
  <si>
    <r>
      <rPr>
        <b/>
        <sz val="36"/>
        <color indexed="8"/>
        <rFont val="Times New Roman"/>
        <family val="1"/>
        <charset val="204"/>
      </rPr>
      <t xml:space="preserve">   Информационная карта соискателя повышенной                                                                                                                                                                     государственной академической стипендии (выпускники)                              </t>
    </r>
    <r>
      <rPr>
        <b/>
        <sz val="18"/>
        <color indexed="8"/>
        <rFont val="Times New Roman"/>
        <family val="1"/>
        <charset val="204"/>
      </rPr>
      <t xml:space="preserve">                                                                                                       </t>
    </r>
    <r>
      <rPr>
        <sz val="18"/>
        <color indexed="8"/>
        <rFont val="Times New Roman"/>
        <family val="1"/>
        <charset val="204"/>
      </rPr>
      <t>на весенний семестр 2021/2022 года обучения (лето)                                                                                                                                                                                                                             (все данные должны быть подтверждены документально)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</si>
</sst>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Protection="1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Protection="1"/>
    <xf numFmtId="0" fontId="11" fillId="0" borderId="1" xfId="0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textRotation="90" wrapText="1" shrinkToFit="1"/>
    </xf>
    <xf numFmtId="0" fontId="7" fillId="0" borderId="1" xfId="0" applyFont="1" applyBorder="1" applyAlignment="1" applyProtection="1">
      <alignment horizontal="center" vertical="center" wrapText="1" shrinkToFi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1" xfId="1" applyFont="1" applyBorder="1" applyAlignment="1" applyProtection="1">
      <alignment horizontal="center" vertical="center" wrapText="1"/>
      <protection hidden="1"/>
    </xf>
    <xf numFmtId="0" fontId="1" fillId="2" borderId="1" xfId="1" applyFont="1" applyFill="1" applyBorder="1" applyAlignment="1" applyProtection="1">
      <alignment horizontal="center" vertical="center" wrapText="1"/>
    </xf>
    <xf numFmtId="0" fontId="6" fillId="2" borderId="1" xfId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textRotation="90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13" fillId="0" borderId="10" xfId="0" applyFont="1" applyBorder="1" applyAlignment="1">
      <alignment horizontal="center" vertical="center" textRotation="90"/>
    </xf>
    <xf numFmtId="0" fontId="13" fillId="0" borderId="11" xfId="0" applyFont="1" applyBorder="1" applyAlignment="1">
      <alignment horizontal="center" vertical="center" textRotation="90"/>
    </xf>
    <xf numFmtId="0" fontId="13" fillId="0" borderId="12" xfId="0" applyFont="1" applyBorder="1" applyAlignment="1">
      <alignment horizontal="center" vertical="center" textRotation="9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 textRotation="90" wrapText="1" shrinkToFit="1"/>
    </xf>
    <xf numFmtId="0" fontId="13" fillId="0" borderId="11" xfId="0" applyFont="1" applyBorder="1" applyAlignment="1" applyProtection="1">
      <alignment horizontal="center" vertical="center" textRotation="90" wrapText="1" shrinkToFit="1"/>
    </xf>
    <xf numFmtId="0" fontId="13" fillId="0" borderId="12" xfId="0" applyFont="1" applyBorder="1" applyAlignment="1" applyProtection="1">
      <alignment horizontal="center" vertical="center" textRotation="90" wrapText="1" shrinkToFi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"/>
  <sheetViews>
    <sheetView tabSelected="1" zoomScale="50" zoomScaleNormal="50" workbookViewId="0">
      <selection activeCell="I101" sqref="I101"/>
    </sheetView>
  </sheetViews>
  <sheetFormatPr defaultRowHeight="14.4" x14ac:dyDescent="0.3"/>
  <cols>
    <col min="2" max="2" width="26.109375" customWidth="1"/>
    <col min="3" max="3" width="30.109375" customWidth="1"/>
    <col min="4" max="4" width="22" customWidth="1"/>
    <col min="5" max="5" width="21.88671875" customWidth="1"/>
    <col min="6" max="6" width="11.109375" style="6" customWidth="1"/>
    <col min="7" max="7" width="8.6640625" customWidth="1"/>
    <col min="8" max="8" width="23" customWidth="1"/>
    <col min="9" max="9" width="27.44140625" customWidth="1"/>
    <col min="10" max="10" width="17.44140625" customWidth="1"/>
    <col min="11" max="11" width="19" style="5" customWidth="1"/>
    <col min="13" max="13" width="12.33203125" customWidth="1"/>
    <col min="14" max="14" width="21.6640625" customWidth="1"/>
  </cols>
  <sheetData>
    <row r="1" spans="1:14" ht="204.75" customHeight="1" thickTop="1" thickBot="1" x14ac:dyDescent="0.35">
      <c r="A1" s="23" t="s">
        <v>75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22.2" thickTop="1" thickBot="1" x14ac:dyDescent="0.35">
      <c r="A2" s="17" t="s">
        <v>0</v>
      </c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22.2" thickTop="1" thickBot="1" x14ac:dyDescent="0.35">
      <c r="A3" s="17" t="s">
        <v>1</v>
      </c>
      <c r="B3" s="17"/>
      <c r="C3" s="18"/>
      <c r="D3" s="18"/>
      <c r="E3" s="18"/>
      <c r="F3" s="18"/>
      <c r="G3" s="18"/>
      <c r="H3" s="18"/>
      <c r="I3" s="18"/>
      <c r="J3" s="18"/>
      <c r="K3" s="1" t="s">
        <v>2</v>
      </c>
      <c r="L3" s="4"/>
      <c r="M3" s="2" t="s">
        <v>3</v>
      </c>
      <c r="N3" s="4"/>
    </row>
    <row r="4" spans="1:14" ht="22.2" thickTop="1" thickBot="1" x14ac:dyDescent="0.35">
      <c r="A4" s="17" t="s">
        <v>4</v>
      </c>
      <c r="B4" s="17"/>
      <c r="C4" s="18" t="s">
        <v>67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31.5" customHeight="1" thickTop="1" thickBot="1" x14ac:dyDescent="0.35">
      <c r="A5" s="17" t="s">
        <v>5</v>
      </c>
      <c r="B5" s="17"/>
      <c r="C5" s="4"/>
      <c r="D5" s="17" t="s">
        <v>6</v>
      </c>
      <c r="E5" s="17"/>
      <c r="F5" s="17"/>
      <c r="G5" s="17"/>
      <c r="H5" s="17"/>
      <c r="I5" s="17"/>
      <c r="J5" s="18"/>
      <c r="K5" s="18"/>
      <c r="L5" s="18"/>
      <c r="M5" s="18"/>
      <c r="N5" s="18"/>
    </row>
    <row r="6" spans="1:14" ht="45" customHeight="1" thickTop="1" thickBot="1" x14ac:dyDescent="0.35">
      <c r="A6" s="19" t="s">
        <v>7</v>
      </c>
      <c r="B6" s="27" t="s">
        <v>8</v>
      </c>
      <c r="C6" s="27"/>
      <c r="D6" s="27"/>
      <c r="E6" s="27"/>
      <c r="F6" s="27"/>
      <c r="G6" s="20" t="s">
        <v>9</v>
      </c>
      <c r="H6" s="20"/>
      <c r="I6" s="20"/>
      <c r="J6" s="20" t="s">
        <v>10</v>
      </c>
      <c r="K6" s="20"/>
      <c r="L6" s="20"/>
      <c r="M6" s="20"/>
      <c r="N6" s="20"/>
    </row>
    <row r="7" spans="1:14" ht="66.75" customHeight="1" thickTop="1" thickBot="1" x14ac:dyDescent="0.35">
      <c r="A7" s="19"/>
      <c r="B7" s="27"/>
      <c r="C7" s="27"/>
      <c r="D7" s="27"/>
      <c r="E7" s="27"/>
      <c r="F7" s="27"/>
      <c r="G7" s="22" t="s">
        <v>73</v>
      </c>
      <c r="H7" s="22"/>
      <c r="I7" s="10" t="s">
        <v>74</v>
      </c>
      <c r="J7" s="7" t="s">
        <v>11</v>
      </c>
      <c r="K7" s="7" t="s">
        <v>12</v>
      </c>
      <c r="L7" s="21" t="s">
        <v>13</v>
      </c>
      <c r="M7" s="21"/>
      <c r="N7" s="7" t="s">
        <v>14</v>
      </c>
    </row>
    <row r="8" spans="1:14" ht="103.5" customHeight="1" thickTop="1" thickBot="1" x14ac:dyDescent="0.35">
      <c r="A8" s="45" t="s">
        <v>29</v>
      </c>
      <c r="B8" s="28" t="s">
        <v>72</v>
      </c>
      <c r="C8" s="28"/>
      <c r="D8" s="28"/>
      <c r="E8" s="28"/>
      <c r="F8" s="16">
        <v>1</v>
      </c>
      <c r="G8" s="48"/>
      <c r="H8" s="49"/>
      <c r="I8" s="50"/>
      <c r="J8" s="14">
        <f>SUM(G8+I8)</f>
        <v>0</v>
      </c>
      <c r="K8" s="12">
        <v>40</v>
      </c>
      <c r="L8" s="26">
        <f>SUM(G8*K8)+(I8*K8)</f>
        <v>0</v>
      </c>
      <c r="M8" s="26"/>
      <c r="N8" s="40">
        <f>SUM(L8:M28)</f>
        <v>0</v>
      </c>
    </row>
    <row r="9" spans="1:14" ht="39" customHeight="1" thickTop="1" thickBot="1" x14ac:dyDescent="0.35">
      <c r="A9" s="46"/>
      <c r="B9" s="28" t="s">
        <v>15</v>
      </c>
      <c r="C9" s="28"/>
      <c r="D9" s="29" t="s">
        <v>16</v>
      </c>
      <c r="E9" s="13" t="s">
        <v>17</v>
      </c>
      <c r="F9" s="16">
        <v>2</v>
      </c>
      <c r="G9" s="25"/>
      <c r="H9" s="25"/>
      <c r="I9" s="11"/>
      <c r="J9" s="12">
        <f t="shared" ref="J9:J76" si="0">SUM(G9+I9)</f>
        <v>0</v>
      </c>
      <c r="K9" s="13">
        <v>15</v>
      </c>
      <c r="L9" s="26">
        <f t="shared" ref="L9:L76" si="1">SUM(G9*K9)+(I9*K9)</f>
        <v>0</v>
      </c>
      <c r="M9" s="26"/>
      <c r="N9" s="41"/>
    </row>
    <row r="10" spans="1:14" ht="38.25" customHeight="1" thickTop="1" thickBot="1" x14ac:dyDescent="0.35">
      <c r="A10" s="46"/>
      <c r="B10" s="28"/>
      <c r="C10" s="28"/>
      <c r="D10" s="29"/>
      <c r="E10" s="13" t="s">
        <v>18</v>
      </c>
      <c r="F10" s="16">
        <v>3</v>
      </c>
      <c r="G10" s="25"/>
      <c r="H10" s="25"/>
      <c r="I10" s="11"/>
      <c r="J10" s="12">
        <f t="shared" si="0"/>
        <v>0</v>
      </c>
      <c r="K10" s="13">
        <v>12</v>
      </c>
      <c r="L10" s="26">
        <f t="shared" si="1"/>
        <v>0</v>
      </c>
      <c r="M10" s="26"/>
      <c r="N10" s="41"/>
    </row>
    <row r="11" spans="1:14" ht="38.25" customHeight="1" thickTop="1" thickBot="1" x14ac:dyDescent="0.35">
      <c r="A11" s="46"/>
      <c r="B11" s="28"/>
      <c r="C11" s="28"/>
      <c r="D11" s="29"/>
      <c r="E11" s="13" t="s">
        <v>19</v>
      </c>
      <c r="F11" s="16">
        <v>4</v>
      </c>
      <c r="G11" s="25"/>
      <c r="H11" s="25"/>
      <c r="I11" s="11"/>
      <c r="J11" s="12">
        <f t="shared" si="0"/>
        <v>0</v>
      </c>
      <c r="K11" s="13">
        <v>10</v>
      </c>
      <c r="L11" s="26">
        <f t="shared" si="1"/>
        <v>0</v>
      </c>
      <c r="M11" s="26"/>
      <c r="N11" s="41"/>
    </row>
    <row r="12" spans="1:14" ht="38.25" customHeight="1" thickTop="1" thickBot="1" x14ac:dyDescent="0.35">
      <c r="A12" s="46"/>
      <c r="B12" s="28"/>
      <c r="C12" s="28"/>
      <c r="D12" s="29"/>
      <c r="E12" s="13" t="s">
        <v>20</v>
      </c>
      <c r="F12" s="16">
        <v>5</v>
      </c>
      <c r="G12" s="25"/>
      <c r="H12" s="25"/>
      <c r="I12" s="11"/>
      <c r="J12" s="12">
        <f t="shared" si="0"/>
        <v>0</v>
      </c>
      <c r="K12" s="13">
        <v>7</v>
      </c>
      <c r="L12" s="26">
        <f t="shared" si="1"/>
        <v>0</v>
      </c>
      <c r="M12" s="26"/>
      <c r="N12" s="41"/>
    </row>
    <row r="13" spans="1:14" ht="39" customHeight="1" thickTop="1" thickBot="1" x14ac:dyDescent="0.35">
      <c r="A13" s="46"/>
      <c r="B13" s="28"/>
      <c r="C13" s="28"/>
      <c r="D13" s="29" t="s">
        <v>21</v>
      </c>
      <c r="E13" s="13" t="s">
        <v>17</v>
      </c>
      <c r="F13" s="16">
        <v>6</v>
      </c>
      <c r="G13" s="25"/>
      <c r="H13" s="25"/>
      <c r="I13" s="11"/>
      <c r="J13" s="12">
        <f t="shared" si="0"/>
        <v>0</v>
      </c>
      <c r="K13" s="13">
        <v>12</v>
      </c>
      <c r="L13" s="26">
        <f t="shared" si="1"/>
        <v>0</v>
      </c>
      <c r="M13" s="26"/>
      <c r="N13" s="41"/>
    </row>
    <row r="14" spans="1:14" ht="39.75" customHeight="1" thickTop="1" thickBot="1" x14ac:dyDescent="0.35">
      <c r="A14" s="46"/>
      <c r="B14" s="28"/>
      <c r="C14" s="28"/>
      <c r="D14" s="29"/>
      <c r="E14" s="13" t="s">
        <v>18</v>
      </c>
      <c r="F14" s="16">
        <v>7</v>
      </c>
      <c r="G14" s="25"/>
      <c r="H14" s="25"/>
      <c r="I14" s="11"/>
      <c r="J14" s="12">
        <f t="shared" si="0"/>
        <v>0</v>
      </c>
      <c r="K14" s="13">
        <v>10</v>
      </c>
      <c r="L14" s="26">
        <f t="shared" si="1"/>
        <v>0</v>
      </c>
      <c r="M14" s="26"/>
      <c r="N14" s="41"/>
    </row>
    <row r="15" spans="1:14" ht="39.75" customHeight="1" thickTop="1" thickBot="1" x14ac:dyDescent="0.35">
      <c r="A15" s="46"/>
      <c r="B15" s="28"/>
      <c r="C15" s="28"/>
      <c r="D15" s="29"/>
      <c r="E15" s="13" t="s">
        <v>19</v>
      </c>
      <c r="F15" s="16">
        <v>8</v>
      </c>
      <c r="G15" s="25"/>
      <c r="H15" s="25"/>
      <c r="I15" s="11"/>
      <c r="J15" s="12">
        <f t="shared" si="0"/>
        <v>0</v>
      </c>
      <c r="K15" s="13">
        <v>7</v>
      </c>
      <c r="L15" s="26">
        <f t="shared" si="1"/>
        <v>0</v>
      </c>
      <c r="M15" s="26"/>
      <c r="N15" s="41"/>
    </row>
    <row r="16" spans="1:14" ht="36.75" customHeight="1" thickTop="1" thickBot="1" x14ac:dyDescent="0.35">
      <c r="A16" s="46"/>
      <c r="B16" s="28"/>
      <c r="C16" s="28"/>
      <c r="D16" s="29"/>
      <c r="E16" s="13" t="s">
        <v>20</v>
      </c>
      <c r="F16" s="16">
        <v>9</v>
      </c>
      <c r="G16" s="25"/>
      <c r="H16" s="25"/>
      <c r="I16" s="11"/>
      <c r="J16" s="12">
        <f t="shared" si="0"/>
        <v>0</v>
      </c>
      <c r="K16" s="13">
        <v>5</v>
      </c>
      <c r="L16" s="26">
        <f t="shared" si="1"/>
        <v>0</v>
      </c>
      <c r="M16" s="26"/>
      <c r="N16" s="41"/>
    </row>
    <row r="17" spans="1:14" ht="38.25" customHeight="1" thickTop="1" thickBot="1" x14ac:dyDescent="0.35">
      <c r="A17" s="46"/>
      <c r="B17" s="28"/>
      <c r="C17" s="28"/>
      <c r="D17" s="29" t="s">
        <v>22</v>
      </c>
      <c r="E17" s="13" t="s">
        <v>17</v>
      </c>
      <c r="F17" s="16">
        <v>10</v>
      </c>
      <c r="G17" s="25"/>
      <c r="H17" s="25"/>
      <c r="I17" s="11"/>
      <c r="J17" s="12">
        <f t="shared" si="0"/>
        <v>0</v>
      </c>
      <c r="K17" s="13">
        <v>10</v>
      </c>
      <c r="L17" s="26">
        <f t="shared" si="1"/>
        <v>0</v>
      </c>
      <c r="M17" s="26"/>
      <c r="N17" s="41"/>
    </row>
    <row r="18" spans="1:14" ht="38.25" customHeight="1" thickTop="1" thickBot="1" x14ac:dyDescent="0.35">
      <c r="A18" s="46"/>
      <c r="B18" s="28"/>
      <c r="C18" s="28"/>
      <c r="D18" s="29"/>
      <c r="E18" s="13" t="s">
        <v>18</v>
      </c>
      <c r="F18" s="16">
        <v>11</v>
      </c>
      <c r="G18" s="25"/>
      <c r="H18" s="25"/>
      <c r="I18" s="11"/>
      <c r="J18" s="12">
        <f t="shared" si="0"/>
        <v>0</v>
      </c>
      <c r="K18" s="13">
        <v>7</v>
      </c>
      <c r="L18" s="26">
        <f t="shared" si="1"/>
        <v>0</v>
      </c>
      <c r="M18" s="26"/>
      <c r="N18" s="41"/>
    </row>
    <row r="19" spans="1:14" ht="39.75" customHeight="1" thickTop="1" thickBot="1" x14ac:dyDescent="0.35">
      <c r="A19" s="46"/>
      <c r="B19" s="28"/>
      <c r="C19" s="28"/>
      <c r="D19" s="29"/>
      <c r="E19" s="13" t="s">
        <v>19</v>
      </c>
      <c r="F19" s="16">
        <v>12</v>
      </c>
      <c r="G19" s="25"/>
      <c r="H19" s="25"/>
      <c r="I19" s="11"/>
      <c r="J19" s="12">
        <f t="shared" si="0"/>
        <v>0</v>
      </c>
      <c r="K19" s="13">
        <v>5</v>
      </c>
      <c r="L19" s="26">
        <f t="shared" si="1"/>
        <v>0</v>
      </c>
      <c r="M19" s="26"/>
      <c r="N19" s="41"/>
    </row>
    <row r="20" spans="1:14" ht="36.75" customHeight="1" thickTop="1" thickBot="1" x14ac:dyDescent="0.35">
      <c r="A20" s="46"/>
      <c r="B20" s="28"/>
      <c r="C20" s="28"/>
      <c r="D20" s="29"/>
      <c r="E20" s="13" t="s">
        <v>20</v>
      </c>
      <c r="F20" s="16">
        <v>13</v>
      </c>
      <c r="G20" s="25"/>
      <c r="H20" s="25"/>
      <c r="I20" s="11"/>
      <c r="J20" s="12">
        <f t="shared" si="0"/>
        <v>0</v>
      </c>
      <c r="K20" s="13">
        <v>3</v>
      </c>
      <c r="L20" s="26">
        <f t="shared" si="1"/>
        <v>0</v>
      </c>
      <c r="M20" s="26"/>
      <c r="N20" s="41"/>
    </row>
    <row r="21" spans="1:14" ht="38.25" customHeight="1" thickTop="1" thickBot="1" x14ac:dyDescent="0.35">
      <c r="A21" s="46"/>
      <c r="B21" s="28"/>
      <c r="C21" s="28"/>
      <c r="D21" s="28" t="s">
        <v>23</v>
      </c>
      <c r="E21" s="13" t="s">
        <v>17</v>
      </c>
      <c r="F21" s="16">
        <v>14</v>
      </c>
      <c r="G21" s="25"/>
      <c r="H21" s="25"/>
      <c r="I21" s="11"/>
      <c r="J21" s="12">
        <f t="shared" si="0"/>
        <v>0</v>
      </c>
      <c r="K21" s="13">
        <v>7</v>
      </c>
      <c r="L21" s="26">
        <f t="shared" si="1"/>
        <v>0</v>
      </c>
      <c r="M21" s="26"/>
      <c r="N21" s="41"/>
    </row>
    <row r="22" spans="1:14" ht="36" customHeight="1" thickTop="1" thickBot="1" x14ac:dyDescent="0.35">
      <c r="A22" s="46"/>
      <c r="B22" s="28"/>
      <c r="C22" s="28"/>
      <c r="D22" s="28"/>
      <c r="E22" s="13" t="s">
        <v>18</v>
      </c>
      <c r="F22" s="16">
        <v>15</v>
      </c>
      <c r="G22" s="25"/>
      <c r="H22" s="25"/>
      <c r="I22" s="11"/>
      <c r="J22" s="12">
        <f t="shared" si="0"/>
        <v>0</v>
      </c>
      <c r="K22" s="13">
        <v>5</v>
      </c>
      <c r="L22" s="26">
        <f t="shared" si="1"/>
        <v>0</v>
      </c>
      <c r="M22" s="26"/>
      <c r="N22" s="41"/>
    </row>
    <row r="23" spans="1:14" ht="38.25" customHeight="1" thickTop="1" thickBot="1" x14ac:dyDescent="0.35">
      <c r="A23" s="46"/>
      <c r="B23" s="28"/>
      <c r="C23" s="28"/>
      <c r="D23" s="28"/>
      <c r="E23" s="13" t="s">
        <v>19</v>
      </c>
      <c r="F23" s="16">
        <v>16</v>
      </c>
      <c r="G23" s="25"/>
      <c r="H23" s="25"/>
      <c r="I23" s="11"/>
      <c r="J23" s="12">
        <f t="shared" si="0"/>
        <v>0</v>
      </c>
      <c r="K23" s="13">
        <v>3</v>
      </c>
      <c r="L23" s="26">
        <f t="shared" si="1"/>
        <v>0</v>
      </c>
      <c r="M23" s="26"/>
      <c r="N23" s="41"/>
    </row>
    <row r="24" spans="1:14" ht="39" customHeight="1" thickTop="1" thickBot="1" x14ac:dyDescent="0.35">
      <c r="A24" s="46"/>
      <c r="B24" s="28"/>
      <c r="C24" s="28"/>
      <c r="D24" s="28"/>
      <c r="E24" s="13" t="s">
        <v>20</v>
      </c>
      <c r="F24" s="16">
        <v>17</v>
      </c>
      <c r="G24" s="25"/>
      <c r="H24" s="25"/>
      <c r="I24" s="11"/>
      <c r="J24" s="12">
        <f t="shared" si="0"/>
        <v>0</v>
      </c>
      <c r="K24" s="13">
        <v>1</v>
      </c>
      <c r="L24" s="26">
        <f t="shared" si="1"/>
        <v>0</v>
      </c>
      <c r="M24" s="26"/>
      <c r="N24" s="41"/>
    </row>
    <row r="25" spans="1:14" ht="39" customHeight="1" thickTop="1" thickBot="1" x14ac:dyDescent="0.35">
      <c r="A25" s="46"/>
      <c r="B25" s="28" t="s">
        <v>24</v>
      </c>
      <c r="C25" s="28"/>
      <c r="D25" s="28"/>
      <c r="E25" s="13" t="s">
        <v>25</v>
      </c>
      <c r="F25" s="16">
        <v>18</v>
      </c>
      <c r="G25" s="25"/>
      <c r="H25" s="25"/>
      <c r="I25" s="11"/>
      <c r="J25" s="12">
        <f t="shared" si="0"/>
        <v>0</v>
      </c>
      <c r="K25" s="13">
        <v>20</v>
      </c>
      <c r="L25" s="26">
        <f t="shared" si="1"/>
        <v>0</v>
      </c>
      <c r="M25" s="26"/>
      <c r="N25" s="41"/>
    </row>
    <row r="26" spans="1:14" ht="39" customHeight="1" thickTop="1" thickBot="1" x14ac:dyDescent="0.35">
      <c r="A26" s="46"/>
      <c r="B26" s="28"/>
      <c r="C26" s="28"/>
      <c r="D26" s="28"/>
      <c r="E26" s="13" t="s">
        <v>26</v>
      </c>
      <c r="F26" s="16">
        <v>19</v>
      </c>
      <c r="G26" s="25"/>
      <c r="H26" s="25"/>
      <c r="I26" s="11"/>
      <c r="J26" s="12">
        <f t="shared" si="0"/>
        <v>0</v>
      </c>
      <c r="K26" s="13">
        <v>17</v>
      </c>
      <c r="L26" s="26">
        <f t="shared" si="1"/>
        <v>0</v>
      </c>
      <c r="M26" s="26"/>
      <c r="N26" s="41"/>
    </row>
    <row r="27" spans="1:14" ht="38.25" customHeight="1" thickTop="1" thickBot="1" x14ac:dyDescent="0.35">
      <c r="A27" s="46"/>
      <c r="B27" s="28"/>
      <c r="C27" s="28"/>
      <c r="D27" s="28"/>
      <c r="E27" s="13" t="s">
        <v>27</v>
      </c>
      <c r="F27" s="16">
        <v>20</v>
      </c>
      <c r="G27" s="25"/>
      <c r="H27" s="25"/>
      <c r="I27" s="11"/>
      <c r="J27" s="12">
        <f t="shared" si="0"/>
        <v>0</v>
      </c>
      <c r="K27" s="13">
        <v>15</v>
      </c>
      <c r="L27" s="26">
        <f t="shared" si="1"/>
        <v>0</v>
      </c>
      <c r="M27" s="26"/>
      <c r="N27" s="41"/>
    </row>
    <row r="28" spans="1:14" ht="38.25" customHeight="1" thickTop="1" thickBot="1" x14ac:dyDescent="0.35">
      <c r="A28" s="47"/>
      <c r="B28" s="28"/>
      <c r="C28" s="28"/>
      <c r="D28" s="28"/>
      <c r="E28" s="13" t="s">
        <v>28</v>
      </c>
      <c r="F28" s="16">
        <v>21</v>
      </c>
      <c r="G28" s="25"/>
      <c r="H28" s="25"/>
      <c r="I28" s="11"/>
      <c r="J28" s="12">
        <f t="shared" si="0"/>
        <v>0</v>
      </c>
      <c r="K28" s="13">
        <v>12</v>
      </c>
      <c r="L28" s="26">
        <f>SUM(G28*K28)+(I28*K28)</f>
        <v>0</v>
      </c>
      <c r="M28" s="26"/>
      <c r="N28" s="42"/>
    </row>
    <row r="29" spans="1:14" ht="38.25" customHeight="1" thickTop="1" thickBot="1" x14ac:dyDescent="0.35">
      <c r="A29" s="51" t="s">
        <v>40</v>
      </c>
      <c r="B29" s="28" t="s">
        <v>30</v>
      </c>
      <c r="C29" s="28" t="s">
        <v>31</v>
      </c>
      <c r="D29" s="28"/>
      <c r="E29" s="13" t="s">
        <v>25</v>
      </c>
      <c r="F29" s="16">
        <v>22</v>
      </c>
      <c r="G29" s="25"/>
      <c r="H29" s="25"/>
      <c r="I29" s="11"/>
      <c r="J29" s="12">
        <f t="shared" si="0"/>
        <v>0</v>
      </c>
      <c r="K29" s="13">
        <v>20</v>
      </c>
      <c r="L29" s="26">
        <f t="shared" si="1"/>
        <v>0</v>
      </c>
      <c r="M29" s="26"/>
      <c r="N29" s="40">
        <f>SUM(L29:M40)</f>
        <v>0</v>
      </c>
    </row>
    <row r="30" spans="1:14" ht="38.25" customHeight="1" thickTop="1" thickBot="1" x14ac:dyDescent="0.35">
      <c r="A30" s="52"/>
      <c r="B30" s="28"/>
      <c r="C30" s="28"/>
      <c r="D30" s="28"/>
      <c r="E30" s="13" t="s">
        <v>26</v>
      </c>
      <c r="F30" s="16">
        <v>23</v>
      </c>
      <c r="G30" s="25"/>
      <c r="H30" s="25"/>
      <c r="I30" s="11"/>
      <c r="J30" s="12">
        <f t="shared" si="0"/>
        <v>0</v>
      </c>
      <c r="K30" s="13">
        <v>17</v>
      </c>
      <c r="L30" s="26">
        <f t="shared" si="1"/>
        <v>0</v>
      </c>
      <c r="M30" s="26"/>
      <c r="N30" s="41"/>
    </row>
    <row r="31" spans="1:14" ht="38.25" customHeight="1" thickTop="1" thickBot="1" x14ac:dyDescent="0.35">
      <c r="A31" s="52"/>
      <c r="B31" s="28"/>
      <c r="C31" s="28"/>
      <c r="D31" s="28"/>
      <c r="E31" s="13" t="s">
        <v>27</v>
      </c>
      <c r="F31" s="16">
        <v>24</v>
      </c>
      <c r="G31" s="25"/>
      <c r="H31" s="25"/>
      <c r="I31" s="11"/>
      <c r="J31" s="12">
        <f t="shared" si="0"/>
        <v>0</v>
      </c>
      <c r="K31" s="13">
        <v>15</v>
      </c>
      <c r="L31" s="26">
        <f t="shared" si="1"/>
        <v>0</v>
      </c>
      <c r="M31" s="26"/>
      <c r="N31" s="41"/>
    </row>
    <row r="32" spans="1:14" ht="38.25" customHeight="1" thickTop="1" thickBot="1" x14ac:dyDescent="0.35">
      <c r="A32" s="52"/>
      <c r="B32" s="28"/>
      <c r="C32" s="28"/>
      <c r="D32" s="28"/>
      <c r="E32" s="13" t="s">
        <v>28</v>
      </c>
      <c r="F32" s="16">
        <v>25</v>
      </c>
      <c r="G32" s="25"/>
      <c r="H32" s="25"/>
      <c r="I32" s="11"/>
      <c r="J32" s="12">
        <f t="shared" si="0"/>
        <v>0</v>
      </c>
      <c r="K32" s="13">
        <v>12</v>
      </c>
      <c r="L32" s="26">
        <f t="shared" si="1"/>
        <v>0</v>
      </c>
      <c r="M32" s="26"/>
      <c r="N32" s="41"/>
    </row>
    <row r="33" spans="1:14" ht="55.2" thickTop="1" thickBot="1" x14ac:dyDescent="0.35">
      <c r="A33" s="52"/>
      <c r="B33" s="28"/>
      <c r="C33" s="28" t="s">
        <v>32</v>
      </c>
      <c r="D33" s="28"/>
      <c r="E33" s="13" t="s">
        <v>33</v>
      </c>
      <c r="F33" s="16">
        <v>26</v>
      </c>
      <c r="G33" s="25"/>
      <c r="H33" s="25"/>
      <c r="I33" s="11"/>
      <c r="J33" s="12">
        <f t="shared" si="0"/>
        <v>0</v>
      </c>
      <c r="K33" s="13">
        <v>15</v>
      </c>
      <c r="L33" s="26">
        <f t="shared" si="1"/>
        <v>0</v>
      </c>
      <c r="M33" s="26"/>
      <c r="N33" s="41"/>
    </row>
    <row r="34" spans="1:14" ht="92.25" customHeight="1" thickTop="1" thickBot="1" x14ac:dyDescent="0.35">
      <c r="A34" s="52"/>
      <c r="B34" s="28"/>
      <c r="C34" s="28"/>
      <c r="D34" s="28"/>
      <c r="E34" s="13" t="s">
        <v>34</v>
      </c>
      <c r="F34" s="16">
        <v>27</v>
      </c>
      <c r="G34" s="25"/>
      <c r="H34" s="25"/>
      <c r="I34" s="11"/>
      <c r="J34" s="12">
        <f t="shared" si="0"/>
        <v>0</v>
      </c>
      <c r="K34" s="13">
        <v>15</v>
      </c>
      <c r="L34" s="26">
        <f t="shared" si="1"/>
        <v>0</v>
      </c>
      <c r="M34" s="26"/>
      <c r="N34" s="41"/>
    </row>
    <row r="35" spans="1:14" ht="79.5" customHeight="1" thickTop="1" thickBot="1" x14ac:dyDescent="0.35">
      <c r="A35" s="52"/>
      <c r="B35" s="28"/>
      <c r="C35" s="28" t="s">
        <v>35</v>
      </c>
      <c r="D35" s="28"/>
      <c r="E35" s="13" t="s">
        <v>36</v>
      </c>
      <c r="F35" s="16">
        <v>28</v>
      </c>
      <c r="G35" s="25"/>
      <c r="H35" s="25"/>
      <c r="I35" s="11"/>
      <c r="J35" s="12">
        <f t="shared" si="0"/>
        <v>0</v>
      </c>
      <c r="K35" s="13">
        <v>15</v>
      </c>
      <c r="L35" s="26">
        <f t="shared" si="1"/>
        <v>0</v>
      </c>
      <c r="M35" s="26"/>
      <c r="N35" s="41"/>
    </row>
    <row r="36" spans="1:14" ht="109.5" customHeight="1" thickTop="1" thickBot="1" x14ac:dyDescent="0.35">
      <c r="A36" s="52"/>
      <c r="B36" s="28"/>
      <c r="C36" s="28"/>
      <c r="D36" s="28"/>
      <c r="E36" s="13" t="s">
        <v>68</v>
      </c>
      <c r="F36" s="16">
        <v>29</v>
      </c>
      <c r="G36" s="25"/>
      <c r="H36" s="25"/>
      <c r="I36" s="11"/>
      <c r="J36" s="12">
        <f t="shared" si="0"/>
        <v>0</v>
      </c>
      <c r="K36" s="13">
        <v>10</v>
      </c>
      <c r="L36" s="26">
        <f t="shared" si="1"/>
        <v>0</v>
      </c>
      <c r="M36" s="26"/>
      <c r="N36" s="41"/>
    </row>
    <row r="37" spans="1:14" ht="93" customHeight="1" thickTop="1" thickBot="1" x14ac:dyDescent="0.35">
      <c r="A37" s="52"/>
      <c r="B37" s="30" t="s">
        <v>37</v>
      </c>
      <c r="C37" s="36"/>
      <c r="D37" s="31"/>
      <c r="E37" s="13" t="s">
        <v>70</v>
      </c>
      <c r="F37" s="16">
        <v>30</v>
      </c>
      <c r="G37" s="25"/>
      <c r="H37" s="25"/>
      <c r="I37" s="11"/>
      <c r="J37" s="12">
        <f t="shared" si="0"/>
        <v>0</v>
      </c>
      <c r="K37" s="13">
        <v>20</v>
      </c>
      <c r="L37" s="26">
        <f t="shared" si="1"/>
        <v>0</v>
      </c>
      <c r="M37" s="26"/>
      <c r="N37" s="41"/>
    </row>
    <row r="38" spans="1:14" ht="93" customHeight="1" thickTop="1" thickBot="1" x14ac:dyDescent="0.35">
      <c r="A38" s="52"/>
      <c r="B38" s="32"/>
      <c r="C38" s="37"/>
      <c r="D38" s="33"/>
      <c r="E38" s="13" t="s">
        <v>69</v>
      </c>
      <c r="F38" s="16">
        <v>31</v>
      </c>
      <c r="G38" s="48"/>
      <c r="H38" s="50"/>
      <c r="I38" s="11"/>
      <c r="J38" s="12">
        <f t="shared" si="0"/>
        <v>0</v>
      </c>
      <c r="K38" s="13">
        <v>15</v>
      </c>
      <c r="L38" s="54">
        <f>SUM(G38*K38)+(I38*K38)</f>
        <v>0</v>
      </c>
      <c r="M38" s="55"/>
      <c r="N38" s="41"/>
    </row>
    <row r="39" spans="1:14" ht="81.75" customHeight="1" thickTop="1" thickBot="1" x14ac:dyDescent="0.35">
      <c r="A39" s="52"/>
      <c r="B39" s="32"/>
      <c r="C39" s="37"/>
      <c r="D39" s="33"/>
      <c r="E39" s="13" t="s">
        <v>38</v>
      </c>
      <c r="F39" s="16">
        <v>32</v>
      </c>
      <c r="G39" s="25"/>
      <c r="H39" s="25"/>
      <c r="I39" s="11"/>
      <c r="J39" s="12">
        <f t="shared" si="0"/>
        <v>0</v>
      </c>
      <c r="K39" s="13">
        <v>7</v>
      </c>
      <c r="L39" s="26">
        <f t="shared" si="1"/>
        <v>0</v>
      </c>
      <c r="M39" s="26"/>
      <c r="N39" s="41"/>
    </row>
    <row r="40" spans="1:14" ht="79.5" customHeight="1" thickTop="1" thickBot="1" x14ac:dyDescent="0.35">
      <c r="A40" s="53"/>
      <c r="B40" s="34"/>
      <c r="C40" s="38"/>
      <c r="D40" s="35"/>
      <c r="E40" s="13" t="s">
        <v>39</v>
      </c>
      <c r="F40" s="16">
        <v>33</v>
      </c>
      <c r="G40" s="25"/>
      <c r="H40" s="25"/>
      <c r="I40" s="11"/>
      <c r="J40" s="12">
        <f t="shared" si="0"/>
        <v>0</v>
      </c>
      <c r="K40" s="13">
        <v>5</v>
      </c>
      <c r="L40" s="26">
        <f t="shared" si="1"/>
        <v>0</v>
      </c>
      <c r="M40" s="26"/>
      <c r="N40" s="42"/>
    </row>
    <row r="41" spans="1:14" ht="39" customHeight="1" thickTop="1" thickBot="1" x14ac:dyDescent="0.35">
      <c r="A41" s="45" t="s">
        <v>46</v>
      </c>
      <c r="B41" s="30" t="s">
        <v>41</v>
      </c>
      <c r="C41" s="31"/>
      <c r="D41" s="28" t="s">
        <v>25</v>
      </c>
      <c r="E41" s="13" t="s">
        <v>42</v>
      </c>
      <c r="F41" s="16">
        <v>34</v>
      </c>
      <c r="G41" s="25"/>
      <c r="H41" s="25"/>
      <c r="I41" s="11"/>
      <c r="J41" s="12">
        <f t="shared" si="0"/>
        <v>0</v>
      </c>
      <c r="K41" s="13">
        <v>20</v>
      </c>
      <c r="L41" s="26">
        <f t="shared" si="1"/>
        <v>0</v>
      </c>
      <c r="M41" s="26"/>
      <c r="N41" s="40">
        <f>SUM(L41:M59)</f>
        <v>0</v>
      </c>
    </row>
    <row r="42" spans="1:14" ht="37.200000000000003" thickTop="1" thickBot="1" x14ac:dyDescent="0.35">
      <c r="A42" s="46"/>
      <c r="B42" s="32"/>
      <c r="C42" s="33"/>
      <c r="D42" s="28"/>
      <c r="E42" s="13" t="s">
        <v>43</v>
      </c>
      <c r="F42" s="16">
        <v>35</v>
      </c>
      <c r="G42" s="25"/>
      <c r="H42" s="25"/>
      <c r="I42" s="11"/>
      <c r="J42" s="12">
        <f t="shared" si="0"/>
        <v>0</v>
      </c>
      <c r="K42" s="13">
        <v>17</v>
      </c>
      <c r="L42" s="26">
        <f t="shared" si="1"/>
        <v>0</v>
      </c>
      <c r="M42" s="26"/>
      <c r="N42" s="41"/>
    </row>
    <row r="43" spans="1:14" ht="37.200000000000003" thickTop="1" thickBot="1" x14ac:dyDescent="0.35">
      <c r="A43" s="46"/>
      <c r="B43" s="32"/>
      <c r="C43" s="33"/>
      <c r="D43" s="28"/>
      <c r="E43" s="13" t="s">
        <v>44</v>
      </c>
      <c r="F43" s="16">
        <v>36</v>
      </c>
      <c r="G43" s="25"/>
      <c r="H43" s="25"/>
      <c r="I43" s="11"/>
      <c r="J43" s="12">
        <f t="shared" si="0"/>
        <v>0</v>
      </c>
      <c r="K43" s="13">
        <v>15</v>
      </c>
      <c r="L43" s="26">
        <f t="shared" si="1"/>
        <v>0</v>
      </c>
      <c r="M43" s="26"/>
      <c r="N43" s="41"/>
    </row>
    <row r="44" spans="1:14" ht="39" customHeight="1" thickTop="1" thickBot="1" x14ac:dyDescent="0.35">
      <c r="A44" s="46"/>
      <c r="B44" s="32"/>
      <c r="C44" s="33"/>
      <c r="D44" s="28" t="s">
        <v>26</v>
      </c>
      <c r="E44" s="13" t="s">
        <v>42</v>
      </c>
      <c r="F44" s="16">
        <v>37</v>
      </c>
      <c r="G44" s="25"/>
      <c r="H44" s="25"/>
      <c r="I44" s="11"/>
      <c r="J44" s="12">
        <f t="shared" si="0"/>
        <v>0</v>
      </c>
      <c r="K44" s="13">
        <v>15</v>
      </c>
      <c r="L44" s="26">
        <f t="shared" si="1"/>
        <v>0</v>
      </c>
      <c r="M44" s="26"/>
      <c r="N44" s="41"/>
    </row>
    <row r="45" spans="1:14" ht="37.200000000000003" thickTop="1" thickBot="1" x14ac:dyDescent="0.35">
      <c r="A45" s="46"/>
      <c r="B45" s="32"/>
      <c r="C45" s="33"/>
      <c r="D45" s="28"/>
      <c r="E45" s="13" t="s">
        <v>43</v>
      </c>
      <c r="F45" s="16">
        <v>38</v>
      </c>
      <c r="G45" s="25"/>
      <c r="H45" s="25"/>
      <c r="I45" s="11"/>
      <c r="J45" s="12">
        <f t="shared" si="0"/>
        <v>0</v>
      </c>
      <c r="K45" s="13">
        <v>12</v>
      </c>
      <c r="L45" s="26">
        <f t="shared" si="1"/>
        <v>0</v>
      </c>
      <c r="M45" s="26"/>
      <c r="N45" s="41"/>
    </row>
    <row r="46" spans="1:14" ht="38.25" customHeight="1" thickTop="1" thickBot="1" x14ac:dyDescent="0.35">
      <c r="A46" s="46"/>
      <c r="B46" s="32"/>
      <c r="C46" s="33"/>
      <c r="D46" s="28"/>
      <c r="E46" s="13" t="s">
        <v>44</v>
      </c>
      <c r="F46" s="16">
        <v>39</v>
      </c>
      <c r="G46" s="25"/>
      <c r="H46" s="25"/>
      <c r="I46" s="11"/>
      <c r="J46" s="12">
        <f t="shared" si="0"/>
        <v>0</v>
      </c>
      <c r="K46" s="13">
        <v>10</v>
      </c>
      <c r="L46" s="26">
        <f t="shared" si="1"/>
        <v>0</v>
      </c>
      <c r="M46" s="26"/>
      <c r="N46" s="41"/>
    </row>
    <row r="47" spans="1:14" ht="39" customHeight="1" thickTop="1" thickBot="1" x14ac:dyDescent="0.35">
      <c r="A47" s="46"/>
      <c r="B47" s="32"/>
      <c r="C47" s="33"/>
      <c r="D47" s="28" t="s">
        <v>27</v>
      </c>
      <c r="E47" s="13" t="s">
        <v>42</v>
      </c>
      <c r="F47" s="16">
        <v>40</v>
      </c>
      <c r="G47" s="25"/>
      <c r="H47" s="25"/>
      <c r="I47" s="11"/>
      <c r="J47" s="12">
        <f t="shared" si="0"/>
        <v>0</v>
      </c>
      <c r="K47" s="13">
        <v>10</v>
      </c>
      <c r="L47" s="26">
        <f t="shared" si="1"/>
        <v>0</v>
      </c>
      <c r="M47" s="26"/>
      <c r="N47" s="41"/>
    </row>
    <row r="48" spans="1:14" ht="39.75" customHeight="1" thickTop="1" thickBot="1" x14ac:dyDescent="0.35">
      <c r="A48" s="46"/>
      <c r="B48" s="32"/>
      <c r="C48" s="33"/>
      <c r="D48" s="28"/>
      <c r="E48" s="13" t="s">
        <v>43</v>
      </c>
      <c r="F48" s="16">
        <v>41</v>
      </c>
      <c r="G48" s="25"/>
      <c r="H48" s="25"/>
      <c r="I48" s="11"/>
      <c r="J48" s="12">
        <f t="shared" si="0"/>
        <v>0</v>
      </c>
      <c r="K48" s="13">
        <v>7</v>
      </c>
      <c r="L48" s="26">
        <f t="shared" si="1"/>
        <v>0</v>
      </c>
      <c r="M48" s="26"/>
      <c r="N48" s="41"/>
    </row>
    <row r="49" spans="1:14" ht="39" customHeight="1" thickTop="1" thickBot="1" x14ac:dyDescent="0.35">
      <c r="A49" s="46"/>
      <c r="B49" s="32"/>
      <c r="C49" s="33"/>
      <c r="D49" s="28"/>
      <c r="E49" s="13" t="s">
        <v>44</v>
      </c>
      <c r="F49" s="16">
        <v>42</v>
      </c>
      <c r="G49" s="25"/>
      <c r="H49" s="25"/>
      <c r="I49" s="11"/>
      <c r="J49" s="12">
        <f t="shared" si="0"/>
        <v>0</v>
      </c>
      <c r="K49" s="13">
        <v>5</v>
      </c>
      <c r="L49" s="26">
        <f t="shared" si="1"/>
        <v>0</v>
      </c>
      <c r="M49" s="26"/>
      <c r="N49" s="41"/>
    </row>
    <row r="50" spans="1:14" ht="39" customHeight="1" thickTop="1" thickBot="1" x14ac:dyDescent="0.35">
      <c r="A50" s="46"/>
      <c r="B50" s="32"/>
      <c r="C50" s="33"/>
      <c r="D50" s="28" t="s">
        <v>28</v>
      </c>
      <c r="E50" s="13" t="s">
        <v>42</v>
      </c>
      <c r="F50" s="16">
        <v>43</v>
      </c>
      <c r="G50" s="25"/>
      <c r="H50" s="25"/>
      <c r="I50" s="11"/>
      <c r="J50" s="12">
        <f t="shared" si="0"/>
        <v>0</v>
      </c>
      <c r="K50" s="13">
        <v>7</v>
      </c>
      <c r="L50" s="26">
        <f t="shared" si="1"/>
        <v>0</v>
      </c>
      <c r="M50" s="26"/>
      <c r="N50" s="41"/>
    </row>
    <row r="51" spans="1:14" ht="39" customHeight="1" thickTop="1" thickBot="1" x14ac:dyDescent="0.35">
      <c r="A51" s="46"/>
      <c r="B51" s="32"/>
      <c r="C51" s="33"/>
      <c r="D51" s="28"/>
      <c r="E51" s="13" t="s">
        <v>43</v>
      </c>
      <c r="F51" s="16">
        <v>44</v>
      </c>
      <c r="G51" s="25"/>
      <c r="H51" s="25"/>
      <c r="I51" s="11"/>
      <c r="J51" s="12">
        <f t="shared" si="0"/>
        <v>0</v>
      </c>
      <c r="K51" s="13">
        <v>5</v>
      </c>
      <c r="L51" s="26">
        <f t="shared" si="1"/>
        <v>0</v>
      </c>
      <c r="M51" s="26"/>
      <c r="N51" s="41"/>
    </row>
    <row r="52" spans="1:14" ht="40.5" customHeight="1" thickTop="1" thickBot="1" x14ac:dyDescent="0.35">
      <c r="A52" s="46"/>
      <c r="B52" s="34"/>
      <c r="C52" s="35"/>
      <c r="D52" s="28"/>
      <c r="E52" s="13" t="s">
        <v>44</v>
      </c>
      <c r="F52" s="16">
        <v>45</v>
      </c>
      <c r="G52" s="25"/>
      <c r="H52" s="25"/>
      <c r="I52" s="11"/>
      <c r="J52" s="12">
        <f t="shared" si="0"/>
        <v>0</v>
      </c>
      <c r="K52" s="13">
        <v>3</v>
      </c>
      <c r="L52" s="26">
        <f t="shared" si="1"/>
        <v>0</v>
      </c>
      <c r="M52" s="26"/>
      <c r="N52" s="41"/>
    </row>
    <row r="53" spans="1:14" ht="40.5" customHeight="1" thickTop="1" thickBot="1" x14ac:dyDescent="0.35">
      <c r="A53" s="46"/>
      <c r="B53" s="30" t="s">
        <v>71</v>
      </c>
      <c r="C53" s="36"/>
      <c r="D53" s="31"/>
      <c r="E53" s="13" t="s">
        <v>57</v>
      </c>
      <c r="F53" s="16">
        <v>46</v>
      </c>
      <c r="G53" s="48"/>
      <c r="H53" s="50"/>
      <c r="I53" s="11"/>
      <c r="J53" s="12">
        <f t="shared" si="0"/>
        <v>0</v>
      </c>
      <c r="K53" s="13">
        <v>15</v>
      </c>
      <c r="L53" s="54">
        <f>SUM(G53*K53)+(I53*K53)</f>
        <v>0</v>
      </c>
      <c r="M53" s="55"/>
      <c r="N53" s="41"/>
    </row>
    <row r="54" spans="1:14" ht="40.5" customHeight="1" thickTop="1" thickBot="1" x14ac:dyDescent="0.35">
      <c r="A54" s="46"/>
      <c r="B54" s="32"/>
      <c r="C54" s="37"/>
      <c r="D54" s="33"/>
      <c r="E54" s="13" t="s">
        <v>58</v>
      </c>
      <c r="F54" s="16">
        <v>47</v>
      </c>
      <c r="G54" s="48"/>
      <c r="H54" s="50"/>
      <c r="I54" s="11"/>
      <c r="J54" s="12">
        <f t="shared" si="0"/>
        <v>0</v>
      </c>
      <c r="K54" s="13">
        <v>10</v>
      </c>
      <c r="L54" s="54">
        <f>SUM(G54*K54)+(I54*K54)</f>
        <v>0</v>
      </c>
      <c r="M54" s="55"/>
      <c r="N54" s="41"/>
    </row>
    <row r="55" spans="1:14" ht="40.5" customHeight="1" thickTop="1" thickBot="1" x14ac:dyDescent="0.35">
      <c r="A55" s="46"/>
      <c r="B55" s="34"/>
      <c r="C55" s="38"/>
      <c r="D55" s="35"/>
      <c r="E55" s="13" t="s">
        <v>59</v>
      </c>
      <c r="F55" s="16">
        <v>48</v>
      </c>
      <c r="G55" s="48"/>
      <c r="H55" s="50"/>
      <c r="I55" s="11"/>
      <c r="J55" s="12">
        <f t="shared" si="0"/>
        <v>0</v>
      </c>
      <c r="K55" s="13">
        <v>5</v>
      </c>
      <c r="L55" s="54">
        <f>SUM(G55*K55)+(I55*K55)</f>
        <v>0</v>
      </c>
      <c r="M55" s="55"/>
      <c r="N55" s="41"/>
    </row>
    <row r="56" spans="1:14" ht="39.75" customHeight="1" thickTop="1" thickBot="1" x14ac:dyDescent="0.35">
      <c r="A56" s="46"/>
      <c r="B56" s="28" t="s">
        <v>45</v>
      </c>
      <c r="C56" s="28"/>
      <c r="D56" s="28"/>
      <c r="E56" s="13" t="s">
        <v>25</v>
      </c>
      <c r="F56" s="16">
        <v>49</v>
      </c>
      <c r="G56" s="25"/>
      <c r="H56" s="25"/>
      <c r="I56" s="11"/>
      <c r="J56" s="12">
        <f t="shared" si="0"/>
        <v>0</v>
      </c>
      <c r="K56" s="13">
        <v>15</v>
      </c>
      <c r="L56" s="26">
        <f t="shared" si="1"/>
        <v>0</v>
      </c>
      <c r="M56" s="26"/>
      <c r="N56" s="41"/>
    </row>
    <row r="57" spans="1:14" ht="39" customHeight="1" thickTop="1" thickBot="1" x14ac:dyDescent="0.35">
      <c r="A57" s="46"/>
      <c r="B57" s="28"/>
      <c r="C57" s="28"/>
      <c r="D57" s="28"/>
      <c r="E57" s="13" t="s">
        <v>26</v>
      </c>
      <c r="F57" s="16">
        <v>50</v>
      </c>
      <c r="G57" s="25"/>
      <c r="H57" s="25"/>
      <c r="I57" s="11"/>
      <c r="J57" s="12">
        <f t="shared" si="0"/>
        <v>0</v>
      </c>
      <c r="K57" s="13">
        <v>10</v>
      </c>
      <c r="L57" s="26">
        <f t="shared" si="1"/>
        <v>0</v>
      </c>
      <c r="M57" s="26"/>
      <c r="N57" s="41"/>
    </row>
    <row r="58" spans="1:14" ht="39" customHeight="1" thickTop="1" thickBot="1" x14ac:dyDescent="0.35">
      <c r="A58" s="46"/>
      <c r="B58" s="28"/>
      <c r="C58" s="28"/>
      <c r="D58" s="28"/>
      <c r="E58" s="13" t="s">
        <v>27</v>
      </c>
      <c r="F58" s="16">
        <v>51</v>
      </c>
      <c r="G58" s="25"/>
      <c r="H58" s="25"/>
      <c r="I58" s="11"/>
      <c r="J58" s="12">
        <f t="shared" si="0"/>
        <v>0</v>
      </c>
      <c r="K58" s="13">
        <v>5</v>
      </c>
      <c r="L58" s="26">
        <f t="shared" si="1"/>
        <v>0</v>
      </c>
      <c r="M58" s="26"/>
      <c r="N58" s="41"/>
    </row>
    <row r="59" spans="1:14" ht="39" customHeight="1" thickTop="1" thickBot="1" x14ac:dyDescent="0.35">
      <c r="A59" s="47"/>
      <c r="B59" s="28"/>
      <c r="C59" s="28"/>
      <c r="D59" s="28"/>
      <c r="E59" s="13" t="s">
        <v>28</v>
      </c>
      <c r="F59" s="16">
        <v>52</v>
      </c>
      <c r="G59" s="25"/>
      <c r="H59" s="25"/>
      <c r="I59" s="11"/>
      <c r="J59" s="12">
        <f t="shared" si="0"/>
        <v>0</v>
      </c>
      <c r="K59" s="13">
        <v>3</v>
      </c>
      <c r="L59" s="26">
        <f t="shared" si="1"/>
        <v>0</v>
      </c>
      <c r="M59" s="26"/>
      <c r="N59" s="42"/>
    </row>
    <row r="60" spans="1:14" ht="38.25" customHeight="1" thickTop="1" thickBot="1" x14ac:dyDescent="0.35">
      <c r="A60" s="39" t="s">
        <v>53</v>
      </c>
      <c r="B60" s="28" t="s">
        <v>50</v>
      </c>
      <c r="C60" s="28"/>
      <c r="D60" s="28" t="s">
        <v>25</v>
      </c>
      <c r="E60" s="13" t="s">
        <v>47</v>
      </c>
      <c r="F60" s="16">
        <v>53</v>
      </c>
      <c r="G60" s="25"/>
      <c r="H60" s="25"/>
      <c r="I60" s="11"/>
      <c r="J60" s="12">
        <f t="shared" si="0"/>
        <v>0</v>
      </c>
      <c r="K60" s="13">
        <v>20</v>
      </c>
      <c r="L60" s="26">
        <f t="shared" si="1"/>
        <v>0</v>
      </c>
      <c r="M60" s="26"/>
      <c r="N60" s="40">
        <f>SUM(L60:M83)</f>
        <v>0</v>
      </c>
    </row>
    <row r="61" spans="1:14" ht="39" customHeight="1" thickTop="1" thickBot="1" x14ac:dyDescent="0.35">
      <c r="A61" s="39"/>
      <c r="B61" s="28"/>
      <c r="C61" s="28"/>
      <c r="D61" s="28"/>
      <c r="E61" s="12" t="s">
        <v>48</v>
      </c>
      <c r="F61" s="16">
        <v>54</v>
      </c>
      <c r="G61" s="25"/>
      <c r="H61" s="25"/>
      <c r="I61" s="11"/>
      <c r="J61" s="12">
        <f t="shared" si="0"/>
        <v>0</v>
      </c>
      <c r="K61" s="13">
        <v>17</v>
      </c>
      <c r="L61" s="26">
        <f t="shared" si="1"/>
        <v>0</v>
      </c>
      <c r="M61" s="26"/>
      <c r="N61" s="41"/>
    </row>
    <row r="62" spans="1:14" ht="39.75" customHeight="1" thickTop="1" thickBot="1" x14ac:dyDescent="0.35">
      <c r="A62" s="39"/>
      <c r="B62" s="28"/>
      <c r="C62" s="28"/>
      <c r="D62" s="28" t="s">
        <v>26</v>
      </c>
      <c r="E62" s="13" t="s">
        <v>47</v>
      </c>
      <c r="F62" s="16">
        <v>55</v>
      </c>
      <c r="G62" s="25"/>
      <c r="H62" s="25"/>
      <c r="I62" s="11"/>
      <c r="J62" s="12">
        <f t="shared" si="0"/>
        <v>0</v>
      </c>
      <c r="K62" s="13">
        <v>15</v>
      </c>
      <c r="L62" s="26">
        <f t="shared" si="1"/>
        <v>0</v>
      </c>
      <c r="M62" s="26"/>
      <c r="N62" s="41"/>
    </row>
    <row r="63" spans="1:14" ht="39.75" customHeight="1" thickTop="1" thickBot="1" x14ac:dyDescent="0.35">
      <c r="A63" s="39"/>
      <c r="B63" s="28"/>
      <c r="C63" s="28"/>
      <c r="D63" s="28"/>
      <c r="E63" s="12" t="s">
        <v>49</v>
      </c>
      <c r="F63" s="16">
        <v>56</v>
      </c>
      <c r="G63" s="25"/>
      <c r="H63" s="25"/>
      <c r="I63" s="11"/>
      <c r="J63" s="12">
        <f t="shared" si="0"/>
        <v>0</v>
      </c>
      <c r="K63" s="13">
        <v>12</v>
      </c>
      <c r="L63" s="26">
        <f t="shared" si="1"/>
        <v>0</v>
      </c>
      <c r="M63" s="26"/>
      <c r="N63" s="41"/>
    </row>
    <row r="64" spans="1:14" ht="39.75" customHeight="1" thickTop="1" thickBot="1" x14ac:dyDescent="0.35">
      <c r="A64" s="39"/>
      <c r="B64" s="28"/>
      <c r="C64" s="28"/>
      <c r="D64" s="28" t="s">
        <v>27</v>
      </c>
      <c r="E64" s="13" t="s">
        <v>47</v>
      </c>
      <c r="F64" s="16">
        <v>57</v>
      </c>
      <c r="G64" s="25"/>
      <c r="H64" s="25"/>
      <c r="I64" s="11"/>
      <c r="J64" s="12">
        <f t="shared" si="0"/>
        <v>0</v>
      </c>
      <c r="K64" s="13">
        <v>10</v>
      </c>
      <c r="L64" s="26">
        <f t="shared" si="1"/>
        <v>0</v>
      </c>
      <c r="M64" s="26"/>
      <c r="N64" s="41"/>
    </row>
    <row r="65" spans="1:14" ht="39.75" customHeight="1" thickTop="1" thickBot="1" x14ac:dyDescent="0.35">
      <c r="A65" s="39"/>
      <c r="B65" s="28"/>
      <c r="C65" s="28"/>
      <c r="D65" s="28"/>
      <c r="E65" s="12" t="s">
        <v>49</v>
      </c>
      <c r="F65" s="16">
        <v>58</v>
      </c>
      <c r="G65" s="25"/>
      <c r="H65" s="25"/>
      <c r="I65" s="11"/>
      <c r="J65" s="12">
        <f t="shared" si="0"/>
        <v>0</v>
      </c>
      <c r="K65" s="13">
        <v>7</v>
      </c>
      <c r="L65" s="26">
        <f t="shared" si="1"/>
        <v>0</v>
      </c>
      <c r="M65" s="26"/>
      <c r="N65" s="41"/>
    </row>
    <row r="66" spans="1:14" ht="39.75" customHeight="1" thickTop="1" thickBot="1" x14ac:dyDescent="0.35">
      <c r="A66" s="39"/>
      <c r="B66" s="28"/>
      <c r="C66" s="28"/>
      <c r="D66" s="28" t="s">
        <v>28</v>
      </c>
      <c r="E66" s="13" t="s">
        <v>47</v>
      </c>
      <c r="F66" s="16">
        <v>59</v>
      </c>
      <c r="G66" s="25"/>
      <c r="H66" s="25"/>
      <c r="I66" s="11"/>
      <c r="J66" s="12">
        <f t="shared" si="0"/>
        <v>0</v>
      </c>
      <c r="K66" s="13">
        <v>5</v>
      </c>
      <c r="L66" s="26">
        <f t="shared" si="1"/>
        <v>0</v>
      </c>
      <c r="M66" s="26"/>
      <c r="N66" s="41"/>
    </row>
    <row r="67" spans="1:14" ht="41.25" customHeight="1" thickTop="1" thickBot="1" x14ac:dyDescent="0.35">
      <c r="A67" s="39"/>
      <c r="B67" s="28"/>
      <c r="C67" s="28"/>
      <c r="D67" s="28"/>
      <c r="E67" s="12" t="s">
        <v>49</v>
      </c>
      <c r="F67" s="16">
        <v>60</v>
      </c>
      <c r="G67" s="25"/>
      <c r="H67" s="25"/>
      <c r="I67" s="11"/>
      <c r="J67" s="12">
        <f t="shared" si="0"/>
        <v>0</v>
      </c>
      <c r="K67" s="13">
        <v>3</v>
      </c>
      <c r="L67" s="26">
        <f t="shared" si="1"/>
        <v>0</v>
      </c>
      <c r="M67" s="26"/>
      <c r="N67" s="41"/>
    </row>
    <row r="68" spans="1:14" ht="92.25" customHeight="1" thickTop="1" thickBot="1" x14ac:dyDescent="0.35">
      <c r="A68" s="39"/>
      <c r="B68" s="30" t="s">
        <v>51</v>
      </c>
      <c r="C68" s="36"/>
      <c r="D68" s="31"/>
      <c r="E68" s="13" t="s">
        <v>25</v>
      </c>
      <c r="F68" s="16">
        <v>61</v>
      </c>
      <c r="G68" s="25"/>
      <c r="H68" s="25"/>
      <c r="I68" s="11"/>
      <c r="J68" s="12">
        <f t="shared" si="0"/>
        <v>0</v>
      </c>
      <c r="K68" s="13">
        <v>10</v>
      </c>
      <c r="L68" s="26">
        <f t="shared" si="1"/>
        <v>0</v>
      </c>
      <c r="M68" s="26"/>
      <c r="N68" s="41"/>
    </row>
    <row r="69" spans="1:14" ht="93.75" customHeight="1" thickTop="1" thickBot="1" x14ac:dyDescent="0.35">
      <c r="A69" s="39"/>
      <c r="B69" s="32"/>
      <c r="C69" s="37"/>
      <c r="D69" s="33"/>
      <c r="E69" s="13" t="s">
        <v>26</v>
      </c>
      <c r="F69" s="16">
        <v>62</v>
      </c>
      <c r="G69" s="25"/>
      <c r="H69" s="25"/>
      <c r="I69" s="11"/>
      <c r="J69" s="12">
        <f t="shared" si="0"/>
        <v>0</v>
      </c>
      <c r="K69" s="13">
        <v>7</v>
      </c>
      <c r="L69" s="26">
        <f t="shared" si="1"/>
        <v>0</v>
      </c>
      <c r="M69" s="26"/>
      <c r="N69" s="41"/>
    </row>
    <row r="70" spans="1:14" ht="91.5" customHeight="1" thickTop="1" thickBot="1" x14ac:dyDescent="0.35">
      <c r="A70" s="39"/>
      <c r="B70" s="32"/>
      <c r="C70" s="37"/>
      <c r="D70" s="33"/>
      <c r="E70" s="13" t="s">
        <v>27</v>
      </c>
      <c r="F70" s="16">
        <v>63</v>
      </c>
      <c r="G70" s="25"/>
      <c r="H70" s="25"/>
      <c r="I70" s="11"/>
      <c r="J70" s="12">
        <f t="shared" si="0"/>
        <v>0</v>
      </c>
      <c r="K70" s="13">
        <v>5</v>
      </c>
      <c r="L70" s="26">
        <f t="shared" si="1"/>
        <v>0</v>
      </c>
      <c r="M70" s="26"/>
      <c r="N70" s="41"/>
    </row>
    <row r="71" spans="1:14" ht="93.75" customHeight="1" thickTop="1" thickBot="1" x14ac:dyDescent="0.35">
      <c r="A71" s="39"/>
      <c r="B71" s="34"/>
      <c r="C71" s="38"/>
      <c r="D71" s="35"/>
      <c r="E71" s="13" t="s">
        <v>28</v>
      </c>
      <c r="F71" s="16">
        <v>64</v>
      </c>
      <c r="G71" s="25"/>
      <c r="H71" s="25"/>
      <c r="I71" s="11"/>
      <c r="J71" s="12">
        <f t="shared" si="0"/>
        <v>0</v>
      </c>
      <c r="K71" s="13">
        <v>3</v>
      </c>
      <c r="L71" s="26">
        <f t="shared" si="1"/>
        <v>0</v>
      </c>
      <c r="M71" s="26"/>
      <c r="N71" s="41"/>
    </row>
    <row r="72" spans="1:14" ht="37.200000000000003" thickTop="1" thickBot="1" x14ac:dyDescent="0.35">
      <c r="A72" s="39"/>
      <c r="B72" s="28" t="s">
        <v>52</v>
      </c>
      <c r="C72" s="28"/>
      <c r="D72" s="28" t="s">
        <v>25</v>
      </c>
      <c r="E72" s="13" t="s">
        <v>42</v>
      </c>
      <c r="F72" s="16">
        <v>65</v>
      </c>
      <c r="G72" s="25"/>
      <c r="H72" s="25"/>
      <c r="I72" s="11"/>
      <c r="J72" s="12">
        <f t="shared" si="0"/>
        <v>0</v>
      </c>
      <c r="K72" s="13">
        <v>20</v>
      </c>
      <c r="L72" s="26">
        <f t="shared" si="1"/>
        <v>0</v>
      </c>
      <c r="M72" s="26"/>
      <c r="N72" s="41"/>
    </row>
    <row r="73" spans="1:14" ht="37.200000000000003" thickTop="1" thickBot="1" x14ac:dyDescent="0.35">
      <c r="A73" s="39"/>
      <c r="B73" s="28"/>
      <c r="C73" s="28"/>
      <c r="D73" s="28"/>
      <c r="E73" s="13" t="s">
        <v>43</v>
      </c>
      <c r="F73" s="16">
        <v>66</v>
      </c>
      <c r="G73" s="25"/>
      <c r="H73" s="25"/>
      <c r="I73" s="11"/>
      <c r="J73" s="12">
        <f t="shared" si="0"/>
        <v>0</v>
      </c>
      <c r="K73" s="13">
        <v>17</v>
      </c>
      <c r="L73" s="26">
        <f t="shared" si="1"/>
        <v>0</v>
      </c>
      <c r="M73" s="26"/>
      <c r="N73" s="41"/>
    </row>
    <row r="74" spans="1:14" ht="37.200000000000003" thickTop="1" thickBot="1" x14ac:dyDescent="0.35">
      <c r="A74" s="39"/>
      <c r="B74" s="28"/>
      <c r="C74" s="28"/>
      <c r="D74" s="28"/>
      <c r="E74" s="13" t="s">
        <v>44</v>
      </c>
      <c r="F74" s="16">
        <v>67</v>
      </c>
      <c r="G74" s="25"/>
      <c r="H74" s="25"/>
      <c r="I74" s="11"/>
      <c r="J74" s="12">
        <f t="shared" si="0"/>
        <v>0</v>
      </c>
      <c r="K74" s="13">
        <v>15</v>
      </c>
      <c r="L74" s="26">
        <f t="shared" si="1"/>
        <v>0</v>
      </c>
      <c r="M74" s="26"/>
      <c r="N74" s="41"/>
    </row>
    <row r="75" spans="1:14" ht="37.200000000000003" thickTop="1" thickBot="1" x14ac:dyDescent="0.35">
      <c r="A75" s="39"/>
      <c r="B75" s="28"/>
      <c r="C75" s="28"/>
      <c r="D75" s="28" t="s">
        <v>26</v>
      </c>
      <c r="E75" s="13" t="s">
        <v>42</v>
      </c>
      <c r="F75" s="16">
        <v>68</v>
      </c>
      <c r="G75" s="25"/>
      <c r="H75" s="25"/>
      <c r="I75" s="11"/>
      <c r="J75" s="12">
        <f t="shared" si="0"/>
        <v>0</v>
      </c>
      <c r="K75" s="13">
        <v>15</v>
      </c>
      <c r="L75" s="26">
        <f t="shared" si="1"/>
        <v>0</v>
      </c>
      <c r="M75" s="26"/>
      <c r="N75" s="41"/>
    </row>
    <row r="76" spans="1:14" ht="37.200000000000003" thickTop="1" thickBot="1" x14ac:dyDescent="0.35">
      <c r="A76" s="39"/>
      <c r="B76" s="28"/>
      <c r="C76" s="28"/>
      <c r="D76" s="28"/>
      <c r="E76" s="13" t="s">
        <v>43</v>
      </c>
      <c r="F76" s="16">
        <v>69</v>
      </c>
      <c r="G76" s="25"/>
      <c r="H76" s="25"/>
      <c r="I76" s="11"/>
      <c r="J76" s="12">
        <f t="shared" si="0"/>
        <v>0</v>
      </c>
      <c r="K76" s="13">
        <v>12</v>
      </c>
      <c r="L76" s="26">
        <f t="shared" si="1"/>
        <v>0</v>
      </c>
      <c r="M76" s="26"/>
      <c r="N76" s="41"/>
    </row>
    <row r="77" spans="1:14" ht="37.200000000000003" thickTop="1" thickBot="1" x14ac:dyDescent="0.35">
      <c r="A77" s="39"/>
      <c r="B77" s="28"/>
      <c r="C77" s="28"/>
      <c r="D77" s="28"/>
      <c r="E77" s="13" t="s">
        <v>44</v>
      </c>
      <c r="F77" s="16">
        <v>70</v>
      </c>
      <c r="G77" s="25"/>
      <c r="H77" s="25"/>
      <c r="I77" s="11"/>
      <c r="J77" s="12">
        <f t="shared" ref="J77:J102" si="2">SUM(G77+I77)</f>
        <v>0</v>
      </c>
      <c r="K77" s="13">
        <v>10</v>
      </c>
      <c r="L77" s="26">
        <f t="shared" ref="L77:L103" si="3">SUM(G77*K77)+(I77*K77)</f>
        <v>0</v>
      </c>
      <c r="M77" s="26"/>
      <c r="N77" s="41"/>
    </row>
    <row r="78" spans="1:14" ht="37.200000000000003" thickTop="1" thickBot="1" x14ac:dyDescent="0.35">
      <c r="A78" s="39"/>
      <c r="B78" s="28"/>
      <c r="C78" s="28"/>
      <c r="D78" s="28" t="s">
        <v>27</v>
      </c>
      <c r="E78" s="13" t="s">
        <v>42</v>
      </c>
      <c r="F78" s="16">
        <v>71</v>
      </c>
      <c r="G78" s="25"/>
      <c r="H78" s="25"/>
      <c r="I78" s="11"/>
      <c r="J78" s="12">
        <f t="shared" si="2"/>
        <v>0</v>
      </c>
      <c r="K78" s="13">
        <v>10</v>
      </c>
      <c r="L78" s="26">
        <f t="shared" si="3"/>
        <v>0</v>
      </c>
      <c r="M78" s="26"/>
      <c r="N78" s="41"/>
    </row>
    <row r="79" spans="1:14" ht="37.200000000000003" thickTop="1" thickBot="1" x14ac:dyDescent="0.35">
      <c r="A79" s="39"/>
      <c r="B79" s="28"/>
      <c r="C79" s="28"/>
      <c r="D79" s="28"/>
      <c r="E79" s="13" t="s">
        <v>43</v>
      </c>
      <c r="F79" s="16">
        <v>72</v>
      </c>
      <c r="G79" s="25"/>
      <c r="H79" s="25"/>
      <c r="I79" s="11"/>
      <c r="J79" s="12">
        <f t="shared" si="2"/>
        <v>0</v>
      </c>
      <c r="K79" s="13">
        <v>7</v>
      </c>
      <c r="L79" s="26">
        <f t="shared" si="3"/>
        <v>0</v>
      </c>
      <c r="M79" s="26"/>
      <c r="N79" s="41"/>
    </row>
    <row r="80" spans="1:14" ht="37.200000000000003" thickTop="1" thickBot="1" x14ac:dyDescent="0.35">
      <c r="A80" s="39"/>
      <c r="B80" s="28"/>
      <c r="C80" s="28"/>
      <c r="D80" s="28"/>
      <c r="E80" s="13" t="s">
        <v>44</v>
      </c>
      <c r="F80" s="16">
        <v>73</v>
      </c>
      <c r="G80" s="25"/>
      <c r="H80" s="25"/>
      <c r="I80" s="11"/>
      <c r="J80" s="12">
        <f t="shared" si="2"/>
        <v>0</v>
      </c>
      <c r="K80" s="13">
        <v>5</v>
      </c>
      <c r="L80" s="26">
        <f t="shared" si="3"/>
        <v>0</v>
      </c>
      <c r="M80" s="26"/>
      <c r="N80" s="41"/>
    </row>
    <row r="81" spans="1:14" ht="37.200000000000003" thickTop="1" thickBot="1" x14ac:dyDescent="0.35">
      <c r="A81" s="39"/>
      <c r="B81" s="28"/>
      <c r="C81" s="28"/>
      <c r="D81" s="28" t="s">
        <v>28</v>
      </c>
      <c r="E81" s="13" t="s">
        <v>42</v>
      </c>
      <c r="F81" s="16">
        <v>74</v>
      </c>
      <c r="G81" s="25"/>
      <c r="H81" s="25"/>
      <c r="I81" s="11"/>
      <c r="J81" s="12">
        <f t="shared" si="2"/>
        <v>0</v>
      </c>
      <c r="K81" s="13">
        <v>7</v>
      </c>
      <c r="L81" s="26">
        <f t="shared" si="3"/>
        <v>0</v>
      </c>
      <c r="M81" s="26"/>
      <c r="N81" s="41"/>
    </row>
    <row r="82" spans="1:14" ht="37.200000000000003" thickTop="1" thickBot="1" x14ac:dyDescent="0.35">
      <c r="A82" s="39"/>
      <c r="B82" s="28"/>
      <c r="C82" s="28"/>
      <c r="D82" s="28"/>
      <c r="E82" s="13" t="s">
        <v>43</v>
      </c>
      <c r="F82" s="16">
        <v>75</v>
      </c>
      <c r="G82" s="25"/>
      <c r="H82" s="25"/>
      <c r="I82" s="11"/>
      <c r="J82" s="12">
        <f t="shared" si="2"/>
        <v>0</v>
      </c>
      <c r="K82" s="13">
        <v>5</v>
      </c>
      <c r="L82" s="26">
        <f t="shared" si="3"/>
        <v>0</v>
      </c>
      <c r="M82" s="26"/>
      <c r="N82" s="41"/>
    </row>
    <row r="83" spans="1:14" ht="37.200000000000003" thickTop="1" thickBot="1" x14ac:dyDescent="0.35">
      <c r="A83" s="39"/>
      <c r="B83" s="28"/>
      <c r="C83" s="28"/>
      <c r="D83" s="28"/>
      <c r="E83" s="13" t="s">
        <v>44</v>
      </c>
      <c r="F83" s="16">
        <v>76</v>
      </c>
      <c r="G83" s="25"/>
      <c r="H83" s="25"/>
      <c r="I83" s="11"/>
      <c r="J83" s="12">
        <f t="shared" si="2"/>
        <v>0</v>
      </c>
      <c r="K83" s="13">
        <v>3</v>
      </c>
      <c r="L83" s="26">
        <f t="shared" si="3"/>
        <v>0</v>
      </c>
      <c r="M83" s="26"/>
      <c r="N83" s="42"/>
    </row>
    <row r="84" spans="1:14" ht="40.5" customHeight="1" thickTop="1" thickBot="1" x14ac:dyDescent="0.35">
      <c r="A84" s="39" t="s">
        <v>56</v>
      </c>
      <c r="B84" s="28" t="s">
        <v>54</v>
      </c>
      <c r="C84" s="28"/>
      <c r="D84" s="28" t="s">
        <v>25</v>
      </c>
      <c r="E84" s="13" t="s">
        <v>47</v>
      </c>
      <c r="F84" s="16">
        <v>77</v>
      </c>
      <c r="G84" s="25"/>
      <c r="H84" s="25"/>
      <c r="I84" s="11"/>
      <c r="J84" s="12">
        <f t="shared" si="2"/>
        <v>0</v>
      </c>
      <c r="K84" s="13">
        <v>20</v>
      </c>
      <c r="L84" s="26">
        <f t="shared" si="3"/>
        <v>0</v>
      </c>
      <c r="M84" s="26"/>
      <c r="N84" s="40">
        <f>SUM(L84+L85+L86+L87+L88+L89+L90+L91+L92+L93+L94+L95+L96+L97+L98+L99+L100+L101+L102+L103+L104)</f>
        <v>0</v>
      </c>
    </row>
    <row r="85" spans="1:14" ht="40.5" customHeight="1" thickTop="1" thickBot="1" x14ac:dyDescent="0.35">
      <c r="A85" s="39"/>
      <c r="B85" s="28"/>
      <c r="C85" s="28"/>
      <c r="D85" s="28"/>
      <c r="E85" s="12" t="s">
        <v>48</v>
      </c>
      <c r="F85" s="16">
        <v>78</v>
      </c>
      <c r="G85" s="25"/>
      <c r="H85" s="25"/>
      <c r="I85" s="11"/>
      <c r="J85" s="12">
        <f t="shared" si="2"/>
        <v>0</v>
      </c>
      <c r="K85" s="13">
        <v>17</v>
      </c>
      <c r="L85" s="26">
        <f t="shared" si="3"/>
        <v>0</v>
      </c>
      <c r="M85" s="26"/>
      <c r="N85" s="41"/>
    </row>
    <row r="86" spans="1:14" ht="39" customHeight="1" thickTop="1" thickBot="1" x14ac:dyDescent="0.35">
      <c r="A86" s="39"/>
      <c r="B86" s="28"/>
      <c r="C86" s="28"/>
      <c r="D86" s="28" t="s">
        <v>26</v>
      </c>
      <c r="E86" s="13" t="s">
        <v>47</v>
      </c>
      <c r="F86" s="16">
        <v>79</v>
      </c>
      <c r="G86" s="25"/>
      <c r="H86" s="25"/>
      <c r="I86" s="11"/>
      <c r="J86" s="12">
        <f t="shared" si="2"/>
        <v>0</v>
      </c>
      <c r="K86" s="13">
        <v>15</v>
      </c>
      <c r="L86" s="26">
        <f t="shared" si="3"/>
        <v>0</v>
      </c>
      <c r="M86" s="26"/>
      <c r="N86" s="41"/>
    </row>
    <row r="87" spans="1:14" ht="35.25" customHeight="1" thickTop="1" thickBot="1" x14ac:dyDescent="0.35">
      <c r="A87" s="39"/>
      <c r="B87" s="28"/>
      <c r="C87" s="28"/>
      <c r="D87" s="28"/>
      <c r="E87" s="12" t="s">
        <v>49</v>
      </c>
      <c r="F87" s="16">
        <v>80</v>
      </c>
      <c r="G87" s="25"/>
      <c r="H87" s="25"/>
      <c r="I87" s="11"/>
      <c r="J87" s="12">
        <f t="shared" si="2"/>
        <v>0</v>
      </c>
      <c r="K87" s="13">
        <v>12</v>
      </c>
      <c r="L87" s="26">
        <f t="shared" si="3"/>
        <v>0</v>
      </c>
      <c r="M87" s="26"/>
      <c r="N87" s="41"/>
    </row>
    <row r="88" spans="1:14" ht="39" customHeight="1" thickTop="1" thickBot="1" x14ac:dyDescent="0.35">
      <c r="A88" s="39"/>
      <c r="B88" s="28"/>
      <c r="C88" s="28"/>
      <c r="D88" s="28" t="s">
        <v>27</v>
      </c>
      <c r="E88" s="13" t="s">
        <v>47</v>
      </c>
      <c r="F88" s="16">
        <v>81</v>
      </c>
      <c r="G88" s="25"/>
      <c r="H88" s="25"/>
      <c r="I88" s="11"/>
      <c r="J88" s="12">
        <f t="shared" si="2"/>
        <v>0</v>
      </c>
      <c r="K88" s="13">
        <v>10</v>
      </c>
      <c r="L88" s="26">
        <f t="shared" si="3"/>
        <v>0</v>
      </c>
      <c r="M88" s="26"/>
      <c r="N88" s="41"/>
    </row>
    <row r="89" spans="1:14" ht="39" customHeight="1" thickTop="1" thickBot="1" x14ac:dyDescent="0.35">
      <c r="A89" s="39"/>
      <c r="B89" s="28"/>
      <c r="C89" s="28"/>
      <c r="D89" s="28"/>
      <c r="E89" s="12" t="s">
        <v>49</v>
      </c>
      <c r="F89" s="16">
        <v>82</v>
      </c>
      <c r="G89" s="25"/>
      <c r="H89" s="25"/>
      <c r="I89" s="11"/>
      <c r="J89" s="12">
        <f t="shared" si="2"/>
        <v>0</v>
      </c>
      <c r="K89" s="13">
        <v>7</v>
      </c>
      <c r="L89" s="26">
        <f t="shared" si="3"/>
        <v>0</v>
      </c>
      <c r="M89" s="26"/>
      <c r="N89" s="41"/>
    </row>
    <row r="90" spans="1:14" ht="37.5" customHeight="1" thickTop="1" thickBot="1" x14ac:dyDescent="0.35">
      <c r="A90" s="39"/>
      <c r="B90" s="28"/>
      <c r="C90" s="28"/>
      <c r="D90" s="28" t="s">
        <v>28</v>
      </c>
      <c r="E90" s="13" t="s">
        <v>47</v>
      </c>
      <c r="F90" s="16">
        <v>83</v>
      </c>
      <c r="G90" s="25"/>
      <c r="H90" s="25"/>
      <c r="I90" s="11"/>
      <c r="J90" s="12">
        <f t="shared" si="2"/>
        <v>0</v>
      </c>
      <c r="K90" s="13">
        <v>5</v>
      </c>
      <c r="L90" s="26">
        <f t="shared" si="3"/>
        <v>0</v>
      </c>
      <c r="M90" s="26"/>
      <c r="N90" s="41"/>
    </row>
    <row r="91" spans="1:14" ht="37.5" customHeight="1" thickTop="1" thickBot="1" x14ac:dyDescent="0.35">
      <c r="A91" s="39"/>
      <c r="B91" s="28"/>
      <c r="C91" s="28"/>
      <c r="D91" s="28"/>
      <c r="E91" s="12" t="s">
        <v>49</v>
      </c>
      <c r="F91" s="16">
        <v>84</v>
      </c>
      <c r="G91" s="25"/>
      <c r="H91" s="25"/>
      <c r="I91" s="11"/>
      <c r="J91" s="12">
        <f t="shared" si="2"/>
        <v>0</v>
      </c>
      <c r="K91" s="13">
        <v>3</v>
      </c>
      <c r="L91" s="26">
        <f t="shared" si="3"/>
        <v>0</v>
      </c>
      <c r="M91" s="26"/>
      <c r="N91" s="41"/>
    </row>
    <row r="92" spans="1:14" ht="37.200000000000003" thickTop="1" thickBot="1" x14ac:dyDescent="0.35">
      <c r="A92" s="39"/>
      <c r="B92" s="28" t="s">
        <v>55</v>
      </c>
      <c r="C92" s="28"/>
      <c r="D92" s="28" t="s">
        <v>25</v>
      </c>
      <c r="E92" s="13" t="s">
        <v>42</v>
      </c>
      <c r="F92" s="16">
        <v>85</v>
      </c>
      <c r="G92" s="25"/>
      <c r="H92" s="25"/>
      <c r="I92" s="11"/>
      <c r="J92" s="12">
        <f t="shared" si="2"/>
        <v>0</v>
      </c>
      <c r="K92" s="13">
        <v>20</v>
      </c>
      <c r="L92" s="26">
        <f t="shared" si="3"/>
        <v>0</v>
      </c>
      <c r="M92" s="26"/>
      <c r="N92" s="41"/>
    </row>
    <row r="93" spans="1:14" ht="37.200000000000003" thickTop="1" thickBot="1" x14ac:dyDescent="0.35">
      <c r="A93" s="39"/>
      <c r="B93" s="28"/>
      <c r="C93" s="28"/>
      <c r="D93" s="28"/>
      <c r="E93" s="13" t="s">
        <v>43</v>
      </c>
      <c r="F93" s="16">
        <v>86</v>
      </c>
      <c r="G93" s="25"/>
      <c r="H93" s="25"/>
      <c r="I93" s="11"/>
      <c r="J93" s="12">
        <f t="shared" si="2"/>
        <v>0</v>
      </c>
      <c r="K93" s="13">
        <v>17</v>
      </c>
      <c r="L93" s="26">
        <f t="shared" si="3"/>
        <v>0</v>
      </c>
      <c r="M93" s="26"/>
      <c r="N93" s="41"/>
    </row>
    <row r="94" spans="1:14" ht="37.200000000000003" thickTop="1" thickBot="1" x14ac:dyDescent="0.35">
      <c r="A94" s="39"/>
      <c r="B94" s="28"/>
      <c r="C94" s="28"/>
      <c r="D94" s="28"/>
      <c r="E94" s="13" t="s">
        <v>44</v>
      </c>
      <c r="F94" s="16">
        <v>87</v>
      </c>
      <c r="G94" s="25"/>
      <c r="H94" s="25"/>
      <c r="I94" s="11"/>
      <c r="J94" s="12">
        <f t="shared" si="2"/>
        <v>0</v>
      </c>
      <c r="K94" s="13">
        <v>15</v>
      </c>
      <c r="L94" s="26">
        <f t="shared" si="3"/>
        <v>0</v>
      </c>
      <c r="M94" s="26"/>
      <c r="N94" s="41"/>
    </row>
    <row r="95" spans="1:14" ht="37.200000000000003" thickTop="1" thickBot="1" x14ac:dyDescent="0.35">
      <c r="A95" s="39"/>
      <c r="B95" s="28"/>
      <c r="C95" s="28"/>
      <c r="D95" s="28" t="s">
        <v>26</v>
      </c>
      <c r="E95" s="13" t="s">
        <v>42</v>
      </c>
      <c r="F95" s="16">
        <v>88</v>
      </c>
      <c r="G95" s="25"/>
      <c r="H95" s="25"/>
      <c r="I95" s="11"/>
      <c r="J95" s="12">
        <f t="shared" si="2"/>
        <v>0</v>
      </c>
      <c r="K95" s="13">
        <v>15</v>
      </c>
      <c r="L95" s="26">
        <f t="shared" si="3"/>
        <v>0</v>
      </c>
      <c r="M95" s="26"/>
      <c r="N95" s="41"/>
    </row>
    <row r="96" spans="1:14" ht="37.200000000000003" thickTop="1" thickBot="1" x14ac:dyDescent="0.35">
      <c r="A96" s="39"/>
      <c r="B96" s="28"/>
      <c r="C96" s="28"/>
      <c r="D96" s="28"/>
      <c r="E96" s="13" t="s">
        <v>43</v>
      </c>
      <c r="F96" s="16">
        <v>89</v>
      </c>
      <c r="G96" s="25"/>
      <c r="H96" s="25"/>
      <c r="I96" s="11"/>
      <c r="J96" s="12">
        <f t="shared" si="2"/>
        <v>0</v>
      </c>
      <c r="K96" s="13">
        <v>12</v>
      </c>
      <c r="L96" s="26">
        <f t="shared" si="3"/>
        <v>0</v>
      </c>
      <c r="M96" s="26"/>
      <c r="N96" s="41"/>
    </row>
    <row r="97" spans="1:14" ht="37.200000000000003" thickTop="1" thickBot="1" x14ac:dyDescent="0.35">
      <c r="A97" s="39"/>
      <c r="B97" s="28"/>
      <c r="C97" s="28"/>
      <c r="D97" s="28"/>
      <c r="E97" s="13" t="s">
        <v>44</v>
      </c>
      <c r="F97" s="16">
        <v>90</v>
      </c>
      <c r="G97" s="25"/>
      <c r="H97" s="25"/>
      <c r="I97" s="11"/>
      <c r="J97" s="12">
        <f t="shared" si="2"/>
        <v>0</v>
      </c>
      <c r="K97" s="13">
        <v>10</v>
      </c>
      <c r="L97" s="26">
        <f t="shared" si="3"/>
        <v>0</v>
      </c>
      <c r="M97" s="26"/>
      <c r="N97" s="41"/>
    </row>
    <row r="98" spans="1:14" ht="37.200000000000003" thickTop="1" thickBot="1" x14ac:dyDescent="0.35">
      <c r="A98" s="39"/>
      <c r="B98" s="28"/>
      <c r="C98" s="28"/>
      <c r="D98" s="28" t="s">
        <v>27</v>
      </c>
      <c r="E98" s="13" t="s">
        <v>42</v>
      </c>
      <c r="F98" s="16">
        <v>91</v>
      </c>
      <c r="G98" s="25"/>
      <c r="H98" s="25"/>
      <c r="I98" s="11"/>
      <c r="J98" s="12">
        <f t="shared" si="2"/>
        <v>0</v>
      </c>
      <c r="K98" s="13">
        <v>10</v>
      </c>
      <c r="L98" s="26">
        <f t="shared" si="3"/>
        <v>0</v>
      </c>
      <c r="M98" s="26"/>
      <c r="N98" s="41"/>
    </row>
    <row r="99" spans="1:14" ht="37.200000000000003" thickTop="1" thickBot="1" x14ac:dyDescent="0.35">
      <c r="A99" s="39"/>
      <c r="B99" s="28"/>
      <c r="C99" s="28"/>
      <c r="D99" s="28"/>
      <c r="E99" s="13" t="s">
        <v>43</v>
      </c>
      <c r="F99" s="16">
        <v>92</v>
      </c>
      <c r="G99" s="25"/>
      <c r="H99" s="25"/>
      <c r="I99" s="11"/>
      <c r="J99" s="12">
        <f t="shared" si="2"/>
        <v>0</v>
      </c>
      <c r="K99" s="13">
        <v>7</v>
      </c>
      <c r="L99" s="26">
        <f t="shared" si="3"/>
        <v>0</v>
      </c>
      <c r="M99" s="26"/>
      <c r="N99" s="41"/>
    </row>
    <row r="100" spans="1:14" ht="37.200000000000003" thickTop="1" thickBot="1" x14ac:dyDescent="0.35">
      <c r="A100" s="39"/>
      <c r="B100" s="28"/>
      <c r="C100" s="28"/>
      <c r="D100" s="28"/>
      <c r="E100" s="13" t="s">
        <v>44</v>
      </c>
      <c r="F100" s="16">
        <v>93</v>
      </c>
      <c r="G100" s="25"/>
      <c r="H100" s="25"/>
      <c r="I100" s="11"/>
      <c r="J100" s="12">
        <f t="shared" si="2"/>
        <v>0</v>
      </c>
      <c r="K100" s="13">
        <v>5</v>
      </c>
      <c r="L100" s="26">
        <f t="shared" si="3"/>
        <v>0</v>
      </c>
      <c r="M100" s="26"/>
      <c r="N100" s="41"/>
    </row>
    <row r="101" spans="1:14" ht="37.200000000000003" thickTop="1" thickBot="1" x14ac:dyDescent="0.35">
      <c r="A101" s="39"/>
      <c r="B101" s="28"/>
      <c r="C101" s="28"/>
      <c r="D101" s="28" t="s">
        <v>28</v>
      </c>
      <c r="E101" s="13" t="s">
        <v>42</v>
      </c>
      <c r="F101" s="16">
        <v>94</v>
      </c>
      <c r="G101" s="25"/>
      <c r="H101" s="25"/>
      <c r="I101" s="11"/>
      <c r="J101" s="12">
        <f t="shared" si="2"/>
        <v>0</v>
      </c>
      <c r="K101" s="13">
        <v>7</v>
      </c>
      <c r="L101" s="26">
        <f t="shared" si="3"/>
        <v>0</v>
      </c>
      <c r="M101" s="26"/>
      <c r="N101" s="41"/>
    </row>
    <row r="102" spans="1:14" ht="37.200000000000003" thickTop="1" thickBot="1" x14ac:dyDescent="0.35">
      <c r="A102" s="39"/>
      <c r="B102" s="28"/>
      <c r="C102" s="28"/>
      <c r="D102" s="28"/>
      <c r="E102" s="13" t="s">
        <v>43</v>
      </c>
      <c r="F102" s="16">
        <v>95</v>
      </c>
      <c r="G102" s="25"/>
      <c r="H102" s="25"/>
      <c r="I102" s="11"/>
      <c r="J102" s="12">
        <f t="shared" si="2"/>
        <v>0</v>
      </c>
      <c r="K102" s="13">
        <v>5</v>
      </c>
      <c r="L102" s="26">
        <f t="shared" si="3"/>
        <v>0</v>
      </c>
      <c r="M102" s="26"/>
      <c r="N102" s="41"/>
    </row>
    <row r="103" spans="1:14" ht="37.200000000000003" thickTop="1" thickBot="1" x14ac:dyDescent="0.35">
      <c r="A103" s="39"/>
      <c r="B103" s="28"/>
      <c r="C103" s="28"/>
      <c r="D103" s="28"/>
      <c r="E103" s="13" t="s">
        <v>44</v>
      </c>
      <c r="F103" s="16">
        <v>96</v>
      </c>
      <c r="G103" s="25"/>
      <c r="H103" s="25"/>
      <c r="I103" s="11"/>
      <c r="J103" s="12">
        <f>S101</f>
        <v>0</v>
      </c>
      <c r="K103" s="13">
        <v>3</v>
      </c>
      <c r="L103" s="26">
        <f t="shared" si="3"/>
        <v>0</v>
      </c>
      <c r="M103" s="26"/>
      <c r="N103" s="41"/>
    </row>
    <row r="104" spans="1:14" ht="64.5" customHeight="1" thickTop="1" thickBot="1" x14ac:dyDescent="0.35">
      <c r="A104" s="39"/>
      <c r="B104" s="28" t="s">
        <v>60</v>
      </c>
      <c r="C104" s="28"/>
      <c r="D104" s="28"/>
      <c r="E104" s="28"/>
      <c r="F104" s="28"/>
      <c r="G104" s="28"/>
      <c r="H104" s="28"/>
      <c r="I104" s="15">
        <v>97</v>
      </c>
      <c r="J104" s="11"/>
      <c r="K104" s="12">
        <v>20</v>
      </c>
      <c r="L104" s="26">
        <f>SUM(J104*K104)</f>
        <v>0</v>
      </c>
      <c r="M104" s="26"/>
      <c r="N104" s="42"/>
    </row>
    <row r="105" spans="1:14" ht="40.5" customHeight="1" thickTop="1" thickBot="1" x14ac:dyDescent="0.45">
      <c r="K105" s="8">
        <v>98</v>
      </c>
      <c r="L105" s="43" t="s">
        <v>61</v>
      </c>
      <c r="M105" s="43"/>
      <c r="N105" s="9">
        <f>+SUM(N8:N104)</f>
        <v>0</v>
      </c>
    </row>
    <row r="106" spans="1:14" ht="15" thickTop="1" x14ac:dyDescent="0.3"/>
    <row r="109" spans="1:14" ht="21" x14ac:dyDescent="0.4">
      <c r="B109" s="3" t="s">
        <v>62</v>
      </c>
      <c r="C109" s="3"/>
      <c r="D109" s="3"/>
      <c r="E109" s="3"/>
      <c r="F109" s="3"/>
      <c r="G109" s="3"/>
      <c r="H109" s="3"/>
      <c r="I109" s="3"/>
    </row>
    <row r="110" spans="1:14" ht="21" x14ac:dyDescent="0.4">
      <c r="B110" s="44" t="s">
        <v>63</v>
      </c>
      <c r="C110" s="44"/>
      <c r="D110" s="44"/>
      <c r="E110" s="44"/>
      <c r="F110" s="44"/>
      <c r="G110" s="44"/>
      <c r="H110" s="44"/>
      <c r="I110" s="44"/>
    </row>
    <row r="111" spans="1:14" ht="21" x14ac:dyDescent="0.4">
      <c r="B111" s="44" t="s">
        <v>66</v>
      </c>
      <c r="C111" s="44"/>
      <c r="D111" s="44"/>
      <c r="E111" s="44"/>
      <c r="F111" s="44"/>
      <c r="G111" s="44"/>
      <c r="H111" s="44"/>
      <c r="I111" s="44"/>
    </row>
    <row r="112" spans="1:14" ht="21" x14ac:dyDescent="0.4">
      <c r="B112" s="3"/>
      <c r="C112" s="3"/>
      <c r="D112" s="3"/>
      <c r="E112" s="3"/>
      <c r="F112" s="3"/>
      <c r="G112" s="3"/>
      <c r="H112" s="3"/>
      <c r="I112" s="3"/>
    </row>
    <row r="113" spans="2:9" ht="21" x14ac:dyDescent="0.4">
      <c r="B113" s="44" t="s">
        <v>64</v>
      </c>
      <c r="C113" s="44"/>
      <c r="D113" s="44"/>
      <c r="E113" s="44"/>
      <c r="F113" s="44"/>
      <c r="G113" s="44"/>
      <c r="H113" s="44"/>
      <c r="I113" s="3"/>
    </row>
    <row r="114" spans="2:9" ht="21" x14ac:dyDescent="0.4">
      <c r="B114" s="44" t="s">
        <v>65</v>
      </c>
      <c r="C114" s="44"/>
      <c r="D114" s="44"/>
      <c r="E114" s="44"/>
      <c r="F114" s="44"/>
      <c r="G114" s="44"/>
      <c r="H114" s="44"/>
      <c r="I114" s="3"/>
    </row>
  </sheetData>
  <sheetProtection algorithmName="SHA-512" hashValue="czL2LdOR41cJwx/CtyNNjdJjCkLm6cFIAleQzjkrj4jsaqQdqf1P6PSEV5RQ5UedHzibKUpslP6R0W0vxVXFfQ==" saltValue="RyijbC+AVjMTdbNPYwyAuw==" spinCount="100000" sheet="1" objects="1" scenarios="1" selectLockedCells="1"/>
  <mergeCells count="265">
    <mergeCell ref="A41:A59"/>
    <mergeCell ref="G53:H53"/>
    <mergeCell ref="G54:H54"/>
    <mergeCell ref="G55:H55"/>
    <mergeCell ref="L53:M53"/>
    <mergeCell ref="L54:M54"/>
    <mergeCell ref="L55:M55"/>
    <mergeCell ref="L48:M48"/>
    <mergeCell ref="L56:M56"/>
    <mergeCell ref="L41:M41"/>
    <mergeCell ref="L42:M42"/>
    <mergeCell ref="L43:M43"/>
    <mergeCell ref="L44:M44"/>
    <mergeCell ref="L45:M45"/>
    <mergeCell ref="L46:M46"/>
    <mergeCell ref="L47:M47"/>
    <mergeCell ref="G45:H45"/>
    <mergeCell ref="L59:M59"/>
    <mergeCell ref="B56:D59"/>
    <mergeCell ref="G56:H56"/>
    <mergeCell ref="G57:H57"/>
    <mergeCell ref="G58:H58"/>
    <mergeCell ref="G59:H59"/>
    <mergeCell ref="B53:D55"/>
    <mergeCell ref="A8:A28"/>
    <mergeCell ref="N8:N28"/>
    <mergeCell ref="G8:I8"/>
    <mergeCell ref="B37:D40"/>
    <mergeCell ref="N29:N40"/>
    <mergeCell ref="A29:A40"/>
    <mergeCell ref="G38:H38"/>
    <mergeCell ref="L38:M38"/>
    <mergeCell ref="L28:M28"/>
    <mergeCell ref="L19:M19"/>
    <mergeCell ref="L25:M25"/>
    <mergeCell ref="L26:M26"/>
    <mergeCell ref="L27:M27"/>
    <mergeCell ref="B29:B36"/>
    <mergeCell ref="C29:D32"/>
    <mergeCell ref="C33:D34"/>
    <mergeCell ref="C35:D36"/>
    <mergeCell ref="G29:H29"/>
    <mergeCell ref="L20:M20"/>
    <mergeCell ref="L21:M21"/>
    <mergeCell ref="L22:M22"/>
    <mergeCell ref="L23:M23"/>
    <mergeCell ref="L34:M34"/>
    <mergeCell ref="L29:M29"/>
    <mergeCell ref="N84:N104"/>
    <mergeCell ref="G99:H99"/>
    <mergeCell ref="G100:H100"/>
    <mergeCell ref="G101:H101"/>
    <mergeCell ref="G102:H102"/>
    <mergeCell ref="G103:H103"/>
    <mergeCell ref="L91:M91"/>
    <mergeCell ref="L92:M92"/>
    <mergeCell ref="L93:M93"/>
    <mergeCell ref="G87:H87"/>
    <mergeCell ref="G88:H88"/>
    <mergeCell ref="G89:H89"/>
    <mergeCell ref="G90:H90"/>
    <mergeCell ref="G91:H91"/>
    <mergeCell ref="G92:H92"/>
    <mergeCell ref="G93:H93"/>
    <mergeCell ref="G94:H94"/>
    <mergeCell ref="L87:M87"/>
    <mergeCell ref="L88:M88"/>
    <mergeCell ref="L89:M89"/>
    <mergeCell ref="L90:M90"/>
    <mergeCell ref="L105:M105"/>
    <mergeCell ref="B110:I110"/>
    <mergeCell ref="B111:I111"/>
    <mergeCell ref="B113:H113"/>
    <mergeCell ref="B114:H114"/>
    <mergeCell ref="L98:M98"/>
    <mergeCell ref="L99:M99"/>
    <mergeCell ref="L100:M100"/>
    <mergeCell ref="L101:M101"/>
    <mergeCell ref="D101:D103"/>
    <mergeCell ref="B104:H104"/>
    <mergeCell ref="A84:A104"/>
    <mergeCell ref="L97:M97"/>
    <mergeCell ref="G95:H95"/>
    <mergeCell ref="G96:H96"/>
    <mergeCell ref="G97:H97"/>
    <mergeCell ref="G98:H98"/>
    <mergeCell ref="B92:C103"/>
    <mergeCell ref="D92:D94"/>
    <mergeCell ref="D95:D97"/>
    <mergeCell ref="D98:D100"/>
    <mergeCell ref="L94:M94"/>
    <mergeCell ref="L95:M95"/>
    <mergeCell ref="L96:M96"/>
    <mergeCell ref="L102:M102"/>
    <mergeCell ref="L103:M103"/>
    <mergeCell ref="L104:M104"/>
    <mergeCell ref="A60:A83"/>
    <mergeCell ref="N41:N59"/>
    <mergeCell ref="N60:N83"/>
    <mergeCell ref="B84:C91"/>
    <mergeCell ref="D84:D85"/>
    <mergeCell ref="D86:D87"/>
    <mergeCell ref="D88:D89"/>
    <mergeCell ref="D90:D91"/>
    <mergeCell ref="L84:M84"/>
    <mergeCell ref="L85:M85"/>
    <mergeCell ref="L86:M86"/>
    <mergeCell ref="G81:H81"/>
    <mergeCell ref="G82:H82"/>
    <mergeCell ref="G83:H83"/>
    <mergeCell ref="G84:H84"/>
    <mergeCell ref="G85:H85"/>
    <mergeCell ref="G86:H86"/>
    <mergeCell ref="L82:M82"/>
    <mergeCell ref="L72:M72"/>
    <mergeCell ref="L73:M73"/>
    <mergeCell ref="L74:M74"/>
    <mergeCell ref="L75:M75"/>
    <mergeCell ref="L76:M76"/>
    <mergeCell ref="L77:M77"/>
    <mergeCell ref="L83:M83"/>
    <mergeCell ref="L70:M70"/>
    <mergeCell ref="L71:M71"/>
    <mergeCell ref="B72:C83"/>
    <mergeCell ref="D72:D74"/>
    <mergeCell ref="D75:D77"/>
    <mergeCell ref="D78:D80"/>
    <mergeCell ref="D81:D83"/>
    <mergeCell ref="G72:H72"/>
    <mergeCell ref="B68:D71"/>
    <mergeCell ref="G73:H73"/>
    <mergeCell ref="G74:H74"/>
    <mergeCell ref="G75:H75"/>
    <mergeCell ref="G76:H76"/>
    <mergeCell ref="G77:H77"/>
    <mergeCell ref="G78:H78"/>
    <mergeCell ref="G79:H79"/>
    <mergeCell ref="G80:H80"/>
    <mergeCell ref="L78:M78"/>
    <mergeCell ref="L79:M79"/>
    <mergeCell ref="L80:M80"/>
    <mergeCell ref="L81:M81"/>
    <mergeCell ref="G68:H68"/>
    <mergeCell ref="G69:H69"/>
    <mergeCell ref="B60:C67"/>
    <mergeCell ref="D60:D61"/>
    <mergeCell ref="D62:D63"/>
    <mergeCell ref="D64:D65"/>
    <mergeCell ref="D66:D67"/>
    <mergeCell ref="G67:H67"/>
    <mergeCell ref="G60:H60"/>
    <mergeCell ref="G61:H61"/>
    <mergeCell ref="G62:H62"/>
    <mergeCell ref="G70:H70"/>
    <mergeCell ref="G71:H71"/>
    <mergeCell ref="L49:M49"/>
    <mergeCell ref="L50:M50"/>
    <mergeCell ref="L51:M51"/>
    <mergeCell ref="L52:M52"/>
    <mergeCell ref="G65:H65"/>
    <mergeCell ref="G66:H66"/>
    <mergeCell ref="G64:H64"/>
    <mergeCell ref="L65:M65"/>
    <mergeCell ref="L66:M66"/>
    <mergeCell ref="L67:M67"/>
    <mergeCell ref="L68:M68"/>
    <mergeCell ref="L69:M69"/>
    <mergeCell ref="L60:M60"/>
    <mergeCell ref="L61:M61"/>
    <mergeCell ref="L62:M62"/>
    <mergeCell ref="L63:M63"/>
    <mergeCell ref="L64:M64"/>
    <mergeCell ref="G63:H63"/>
    <mergeCell ref="G51:H51"/>
    <mergeCell ref="G52:H52"/>
    <mergeCell ref="L57:M57"/>
    <mergeCell ref="L58:M58"/>
    <mergeCell ref="L30:M30"/>
    <mergeCell ref="L31:M31"/>
    <mergeCell ref="L32:M32"/>
    <mergeCell ref="L33:M33"/>
    <mergeCell ref="B41:C52"/>
    <mergeCell ref="D41:D43"/>
    <mergeCell ref="D44:D46"/>
    <mergeCell ref="D47:D49"/>
    <mergeCell ref="D50:D52"/>
    <mergeCell ref="L35:M35"/>
    <mergeCell ref="L36:M36"/>
    <mergeCell ref="L40:M40"/>
    <mergeCell ref="L37:M37"/>
    <mergeCell ref="L39:M39"/>
    <mergeCell ref="G46:H46"/>
    <mergeCell ref="G47:H47"/>
    <mergeCell ref="G48:H48"/>
    <mergeCell ref="G49:H49"/>
    <mergeCell ref="G50:H50"/>
    <mergeCell ref="G41:H41"/>
    <mergeCell ref="G42:H42"/>
    <mergeCell ref="G43:H43"/>
    <mergeCell ref="G44:H44"/>
    <mergeCell ref="G37:H37"/>
    <mergeCell ref="G39:H39"/>
    <mergeCell ref="G40:H40"/>
    <mergeCell ref="G34:H34"/>
    <mergeCell ref="G35:H35"/>
    <mergeCell ref="G36:H36"/>
    <mergeCell ref="B25:D28"/>
    <mergeCell ref="G30:H30"/>
    <mergeCell ref="G31:H31"/>
    <mergeCell ref="G32:H32"/>
    <mergeCell ref="G33:H33"/>
    <mergeCell ref="G9:H9"/>
    <mergeCell ref="G10:H10"/>
    <mergeCell ref="G11:H11"/>
    <mergeCell ref="G12:H12"/>
    <mergeCell ref="G13:H13"/>
    <mergeCell ref="G23:H23"/>
    <mergeCell ref="G14:H14"/>
    <mergeCell ref="D9:D12"/>
    <mergeCell ref="D13:D16"/>
    <mergeCell ref="D17:D20"/>
    <mergeCell ref="L12:M12"/>
    <mergeCell ref="L13:M13"/>
    <mergeCell ref="G24:H24"/>
    <mergeCell ref="L14:M14"/>
    <mergeCell ref="L15:M15"/>
    <mergeCell ref="L16:M16"/>
    <mergeCell ref="D21:D24"/>
    <mergeCell ref="G17:H17"/>
    <mergeCell ref="G18:H18"/>
    <mergeCell ref="L24:M24"/>
    <mergeCell ref="A1:N1"/>
    <mergeCell ref="A2:B2"/>
    <mergeCell ref="A3:B3"/>
    <mergeCell ref="A4:B4"/>
    <mergeCell ref="A5:B5"/>
    <mergeCell ref="G26:H26"/>
    <mergeCell ref="G27:H27"/>
    <mergeCell ref="G28:H28"/>
    <mergeCell ref="G19:H19"/>
    <mergeCell ref="G20:H20"/>
    <mergeCell ref="G21:H21"/>
    <mergeCell ref="G22:H22"/>
    <mergeCell ref="G15:H15"/>
    <mergeCell ref="G16:H16"/>
    <mergeCell ref="L17:M17"/>
    <mergeCell ref="L18:M18"/>
    <mergeCell ref="B6:F7"/>
    <mergeCell ref="G25:H25"/>
    <mergeCell ref="B8:E8"/>
    <mergeCell ref="L8:M8"/>
    <mergeCell ref="B9:C24"/>
    <mergeCell ref="L9:M9"/>
    <mergeCell ref="L10:M10"/>
    <mergeCell ref="L11:M11"/>
    <mergeCell ref="D5:I5"/>
    <mergeCell ref="C2:N2"/>
    <mergeCell ref="C3:J3"/>
    <mergeCell ref="C4:N4"/>
    <mergeCell ref="J5:N5"/>
    <mergeCell ref="A6:A7"/>
    <mergeCell ref="G6:I6"/>
    <mergeCell ref="L7:M7"/>
    <mergeCell ref="G7:H7"/>
    <mergeCell ref="J6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Нафис Гильфанов</cp:lastModifiedBy>
  <dcterms:created xsi:type="dcterms:W3CDTF">2017-02-06T09:46:08Z</dcterms:created>
  <dcterms:modified xsi:type="dcterms:W3CDTF">2022-06-07T19:26:36Z</dcterms:modified>
</cp:coreProperties>
</file>